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Инструкция" sheetId="1" state="visible" r:id="rId1"/>
    <sheet name="Сделки" sheetId="2" state="visible" r:id="rId2"/>
    <sheet name="Статистика" sheetId="3" state="visible" r:id="rId3"/>
    <sheet name="Эквит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.MM.YYYY"/>
    <numFmt numFmtId="165" formatCode="0.00000"/>
    <numFmt numFmtId="166" formatCode="$#,##0.00;[Red]-$#,##0.00;&quot;—&quot;"/>
    <numFmt numFmtId="167" formatCode="0.00;[Red]-0.00;&quot;—&quot;"/>
    <numFmt numFmtId="168" formatCode="0.0%;[Red]-0.0%;&quot;—&quot;"/>
  </numFmts>
  <fonts count="14">
    <font>
      <name val="Calibri"/>
      <family val="2"/>
      <color theme="1"/>
      <sz val="11"/>
      <scheme val="minor"/>
    </font>
    <font>
      <name val="Arial"/>
      <b val="1"/>
      <color rgb="000EA5E9"/>
      <sz val="20"/>
    </font>
    <font>
      <name val="Arial"/>
      <color rgb="006B7280"/>
      <sz val="11"/>
    </font>
    <font>
      <name val="Arial"/>
      <b val="1"/>
      <color rgb="001F2937"/>
      <sz val="13"/>
    </font>
    <font>
      <name val="Arial"/>
      <color rgb="001F2937"/>
      <sz val="11"/>
    </font>
    <font>
      <name val="Arial"/>
      <b val="1"/>
      <color rgb="001F2937"/>
      <sz val="11"/>
    </font>
    <font>
      <name val="Arial"/>
      <b val="1"/>
      <color rgb="00FFFFFF"/>
      <sz val="14"/>
    </font>
    <font>
      <name val="Arial"/>
      <b val="1"/>
      <color rgb="001F2937"/>
      <sz val="10"/>
    </font>
    <font>
      <name val="Arial"/>
      <i val="1"/>
      <color rgb="001F4E79"/>
      <sz val="10"/>
    </font>
    <font>
      <name val="Arial"/>
      <color rgb="001F2937"/>
      <sz val="10"/>
    </font>
    <font>
      <name val="Arial"/>
      <i val="1"/>
      <color rgb="006B7280"/>
      <sz val="10"/>
    </font>
    <font>
      <name val="Arial"/>
      <b val="1"/>
      <color rgb="000EA5E9"/>
      <sz val="14"/>
    </font>
    <font>
      <name val="Arial"/>
      <b val="1"/>
      <color rgb="000000FF"/>
      <sz val="12"/>
    </font>
    <font>
      <name val="Arial"/>
      <b val="1"/>
      <color rgb="000EA5E9"/>
      <sz val="12"/>
    </font>
  </fonts>
  <fills count="6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E8F1F9"/>
      </patternFill>
    </fill>
    <fill>
      <patternFill patternType="solid">
        <fgColor rgb="00F3F4F6"/>
      </patternFill>
    </fill>
    <fill>
      <patternFill patternType="solid">
        <fgColor rgb="00FFFDE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applyAlignment="1" pivotButton="0" quotePrefix="0" xfId="0">
      <alignment vertical="center" indent="1"/>
    </xf>
    <xf numFmtId="0" fontId="7" fillId="3" borderId="1" applyAlignment="1" pivotButton="0" quotePrefix="0" xfId="0">
      <alignment horizontal="center" vertical="center" wrapText="1"/>
    </xf>
    <xf numFmtId="0" fontId="8" fillId="4" borderId="1" pivotButton="0" quotePrefix="0" xfId="0"/>
    <xf numFmtId="164" fontId="8" fillId="5" borderId="1" pivotButton="0" quotePrefix="0" xfId="0"/>
    <xf numFmtId="0" fontId="8" fillId="5" borderId="1" pivotButton="0" quotePrefix="0" xfId="0"/>
    <xf numFmtId="2" fontId="8" fillId="5" borderId="1" pivotButton="0" quotePrefix="0" xfId="0"/>
    <xf numFmtId="165" fontId="8" fillId="5" borderId="1" pivotButton="0" quotePrefix="0" xfId="0"/>
    <xf numFmtId="166" fontId="8" fillId="5" borderId="1" pivotButton="0" quotePrefix="0" xfId="0"/>
    <xf numFmtId="166" fontId="8" fillId="4" borderId="1" pivotButton="0" quotePrefix="0" xfId="0"/>
    <xf numFmtId="167" fontId="8" fillId="4" borderId="1" pivotButton="0" quotePrefix="0" xfId="0"/>
    <xf numFmtId="168" fontId="8" fillId="4" borderId="1" pivotButton="0" quotePrefix="0" xfId="0"/>
    <xf numFmtId="0" fontId="9" fillId="4" borderId="1" pivotButton="0" quotePrefix="0" xfId="0"/>
    <xf numFmtId="164" fontId="9" fillId="5" borderId="1" pivotButton="0" quotePrefix="0" xfId="0"/>
    <xf numFmtId="0" fontId="9" fillId="5" borderId="1" pivotButton="0" quotePrefix="0" xfId="0"/>
    <xf numFmtId="2" fontId="9" fillId="5" borderId="1" pivotButton="0" quotePrefix="0" xfId="0"/>
    <xf numFmtId="165" fontId="9" fillId="5" borderId="1" pivotButton="0" quotePrefix="0" xfId="0"/>
    <xf numFmtId="166" fontId="9" fillId="5" borderId="1" pivotButton="0" quotePrefix="0" xfId="0"/>
    <xf numFmtId="166" fontId="9" fillId="4" borderId="1" pivotButton="0" quotePrefix="0" xfId="0"/>
    <xf numFmtId="167" fontId="9" fillId="4" borderId="1" pivotButton="0" quotePrefix="0" xfId="0"/>
    <xf numFmtId="168" fontId="9" fillId="4" borderId="1" pivotButton="0" quotePrefix="0" xfId="0"/>
    <xf numFmtId="0" fontId="10" fillId="0" borderId="0" pivotButton="0" quotePrefix="0" xfId="0"/>
    <xf numFmtId="0" fontId="11" fillId="0" borderId="0" pivotButton="0" quotePrefix="0" xfId="0"/>
    <xf numFmtId="166" fontId="12" fillId="5" borderId="1" pivotButton="0" quotePrefix="0" xfId="0"/>
    <xf numFmtId="0" fontId="4" fillId="0" borderId="1" pivotButton="0" quotePrefix="0" xfId="0"/>
    <xf numFmtId="1" fontId="5" fillId="0" borderId="1" applyAlignment="1" pivotButton="0" quotePrefix="0" xfId="0">
      <alignment horizontal="right"/>
    </xf>
    <xf numFmtId="0" fontId="13" fillId="0" borderId="0" pivotButton="0" quotePrefix="0" xfId="0"/>
    <xf numFmtId="0" fontId="7" fillId="3" borderId="1" applyAlignment="1" pivotButton="0" quotePrefix="0" xfId="0">
      <alignment horizontal="center"/>
    </xf>
    <xf numFmtId="1" fontId="9" fillId="4" borderId="1" pivotButton="0" quotePrefix="0" xfId="0"/>
    <xf numFmtId="168" fontId="5" fillId="0" borderId="1" applyAlignment="1" pivotButton="0" quotePrefix="0" xfId="0">
      <alignment horizontal="right"/>
    </xf>
    <xf numFmtId="166" fontId="5" fillId="0" borderId="1" applyAlignment="1" pivotButton="0" quotePrefix="0" xfId="0">
      <alignment horizontal="right"/>
    </xf>
    <xf numFmtId="167" fontId="5" fillId="0" borderId="1" applyAlignment="1" pivotButton="0" quotePrefix="0" xfId="0">
      <alignment horizontal="right"/>
    </xf>
    <xf numFmtId="1" fontId="9" fillId="0" borderId="0" pivotButton="0" quotePrefix="0" xfId="0"/>
    <xf numFmtId="166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2"/>
  <chart>
    <title>
      <tx>
        <rich>
          <a:bodyPr/>
          <a:p>
            <a:pPr>
              <a:defRPr/>
            </a:pPr>
            <a:r>
              <a:t>Кривая капитала</a:t>
            </a:r>
          </a:p>
        </rich>
      </tx>
    </title>
    <plotArea>
      <lineChart>
        <grouping val="standard"/>
        <ser>
          <idx val="0"/>
          <order val="0"/>
          <tx>
            <strRef>
              <f>'Эквити'!C1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'Эквити'!$C$2:$C$120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Сделка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Капитал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1</row>
      <rowOff>0</rowOff>
    </from>
    <ext cx="792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86" customWidth="1" min="3" max="3"/>
  </cols>
  <sheetData>
    <row r="2">
      <c r="B2" s="1" t="inlineStr">
        <is>
          <t>Шаблон журнала сделок</t>
        </is>
      </c>
    </row>
    <row r="3">
      <c r="B3" s="2" t="inlineStr">
        <is>
          <t>Бесплатный шаблон от Demetra — demetra-journal.com</t>
        </is>
      </c>
    </row>
    <row r="5">
      <c r="B5" s="3" t="inlineStr">
        <is>
          <t>С чего начать</t>
        </is>
      </c>
    </row>
    <row r="7">
      <c r="B7" s="4" t="inlineStr">
        <is>
          <t>1.</t>
        </is>
      </c>
      <c r="C7" s="5" t="inlineStr">
        <is>
          <t>Откройте лист «Статистика» и впишите стартовый депозит в жёлтую ячейку.</t>
        </is>
      </c>
    </row>
    <row r="8">
      <c r="B8" s="4" t="inlineStr">
        <is>
          <t>2.</t>
        </is>
      </c>
      <c r="C8" s="5" t="inlineStr">
        <is>
          <t>Вносите сделки на лист «Сделки» — по одной в строку. Заполняйте только столбцы с жёлтой заливкой.</t>
        </is>
      </c>
    </row>
    <row r="9">
      <c r="B9" s="4" t="inlineStr">
        <is>
          <t>3.</t>
        </is>
      </c>
      <c r="C9" s="5" t="inlineStr">
        <is>
          <t>Серые столбцы (Итог, R, % от депозита) считаются сами — не трогайте их.</t>
        </is>
      </c>
    </row>
    <row r="10">
      <c r="B10" s="4" t="inlineStr">
        <is>
          <t>4.</t>
        </is>
      </c>
      <c r="C10" s="5" t="inlineStr">
        <is>
          <t>Листы «Статистика» и «Эквити» обновятся автоматически.</t>
        </is>
      </c>
    </row>
    <row r="12">
      <c r="B12" s="3" t="inlineStr">
        <is>
          <t>Что вносить</t>
        </is>
      </c>
    </row>
    <row r="14" ht="30" customHeight="1">
      <c r="B14" s="6" t="inlineStr">
        <is>
          <t>Риск ($)</t>
        </is>
      </c>
      <c r="C14" s="5" t="inlineStr">
        <is>
          <t>Сколько вы готовы потерять на этой сделке, если сработает стоп. Без него не считается R — главная метрика журнала.</t>
        </is>
      </c>
    </row>
    <row r="15" ht="30" customHeight="1">
      <c r="B15" s="6" t="inlineStr">
        <is>
          <t>Результат ($)</t>
        </is>
      </c>
      <c r="C15" s="5" t="inlineStr">
        <is>
          <t>Финансовый результат сделки из терминала, БЕЗ комиссии и свопа. Убыток — со знаком минус.</t>
        </is>
      </c>
    </row>
    <row r="16" ht="30" customHeight="1">
      <c r="B16" s="6" t="inlineStr">
        <is>
          <t>Комиссия / Своп</t>
        </is>
      </c>
      <c r="C16" s="5" t="inlineStr">
        <is>
          <t>Как в отчёте терминала: обычно отрицательные числа. Складываются с результатом.</t>
        </is>
      </c>
    </row>
    <row r="17" ht="30" customHeight="1">
      <c r="B17" s="6" t="inlineStr">
        <is>
          <t>Сетап</t>
        </is>
      </c>
      <c r="C17" s="5" t="inlineStr">
        <is>
          <t>Название вашей модели входа. Пишите одинаково — по нему строится разбивка в «Статистике».</t>
        </is>
      </c>
    </row>
    <row r="18" ht="30" customHeight="1">
      <c r="B18" s="6" t="inlineStr">
        <is>
          <t>Состояние</t>
        </is>
      </c>
      <c r="C18" s="5" t="inlineStr">
        <is>
          <t>Как вы себя чувствовали перед входом. Именно здесь обычно и находится причина серии убытков.</t>
        </is>
      </c>
    </row>
    <row r="19" ht="30" customHeight="1">
      <c r="B19" s="6" t="inlineStr">
        <is>
          <t>Ошибка</t>
        </is>
      </c>
      <c r="C19" s="5" t="inlineStr">
        <is>
          <t>Что нарушили: вход без сигнала, передержал, добрал в минус, ранний выход. Пусто — если всё по плану.</t>
        </is>
      </c>
    </row>
    <row r="21">
      <c r="B21" s="3" t="inlineStr">
        <is>
          <t>Как читать метрики</t>
        </is>
      </c>
    </row>
    <row r="23" ht="30" customHeight="1">
      <c r="B23" s="6" t="inlineStr">
        <is>
          <t>R-мультипл</t>
        </is>
      </c>
      <c r="C23" s="5" t="inlineStr">
        <is>
          <t>Результат, поделённый на риск. +2R значит «заработал два своих риска». Позволяет сравнивать сделки разного размера.</t>
        </is>
      </c>
    </row>
    <row r="24" ht="30" customHeight="1">
      <c r="B24" s="6" t="inlineStr">
        <is>
          <t>Профит-фактор</t>
        </is>
      </c>
      <c r="C24" s="5" t="inlineStr">
        <is>
          <t>Сумма прибылей / сумма убытков. Ниже 1 — стратегия в минусе. 1.5 и выше — рабочая.</t>
        </is>
      </c>
    </row>
    <row r="25" ht="30" customHeight="1">
      <c r="B25" s="6" t="inlineStr">
        <is>
          <t>Матожидание</t>
        </is>
      </c>
      <c r="C25" s="5" t="inlineStr">
        <is>
          <t>Сколько в среднем приносит одна сделка. Отрицательное — торговать эту систему нельзя, даже при высоком винрейте.</t>
        </is>
      </c>
    </row>
    <row r="26" ht="30" customHeight="1">
      <c r="B26" s="6" t="inlineStr">
        <is>
          <t>Макс. просадка</t>
        </is>
      </c>
      <c r="C26" s="5" t="inlineStr">
        <is>
          <t>Самое глубокое падение от достигнутого пика. Показывает, какой минус нужно выдержать психологически.</t>
        </is>
      </c>
    </row>
    <row r="29">
      <c r="B29" s="3" t="inlineStr">
        <is>
          <t>Когда таблицы перестают справляться</t>
        </is>
      </c>
    </row>
    <row r="31" ht="78" customHeight="1">
      <c r="B31" s="5" t="inlineStr">
        <is>
          <t>На 200–300 сделках формулы начинают ломаться от вставок, а разбор по сессиям, тепловую карту по времени и кривую просадки в Excel уже не построить. Demetra делает это сама: загружаете отчёт из MetaTrader 5, MT4 или cTrader — и получаете ту же статистику без единой формулы, плюс разбор психологии и контроль лимитов проп-фирм.
demetra-journal.com</t>
        </is>
      </c>
    </row>
  </sheetData>
  <mergeCells count="1">
    <mergeCell ref="B31:C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0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3" customWidth="1" min="2" max="2"/>
    <col width="13" customWidth="1" min="3" max="3"/>
    <col width="13" customWidth="1" min="4" max="4"/>
    <col width="13" customWidth="1" min="5" max="5"/>
    <col width="9" customWidth="1" min="6" max="6"/>
    <col width="12" customWidth="1" min="7" max="7"/>
    <col width="12" customWidth="1" min="8" max="8"/>
    <col width="12" customWidth="1" min="9" max="9"/>
    <col width="11" customWidth="1" min="10" max="10"/>
    <col width="13" customWidth="1" min="11" max="11"/>
    <col width="12" customWidth="1" min="12" max="12"/>
    <col width="10" customWidth="1" min="13" max="13"/>
    <col width="12" customWidth="1" min="14" max="14"/>
    <col width="8" customWidth="1" min="15" max="15"/>
    <col width="11" customWidth="1" min="16" max="16"/>
    <col width="20" customWidth="1" min="17" max="17"/>
    <col width="16" customWidth="1" min="18" max="18"/>
    <col width="22" customWidth="1" min="19" max="19"/>
    <col width="40" customWidth="1" min="20" max="20"/>
  </cols>
  <sheetData>
    <row r="1" ht="26" customHeight="1">
      <c r="A1" s="7" t="inlineStr">
        <is>
          <t>ЖУРНАЛ СДЕЛОК</t>
        </is>
      </c>
    </row>
    <row r="2" ht="30" customHeight="1">
      <c r="A2" s="8" t="inlineStr">
        <is>
          <t>№</t>
        </is>
      </c>
      <c r="B2" s="8" t="inlineStr">
        <is>
          <t>Дата входа</t>
        </is>
      </c>
      <c r="C2" s="8" t="inlineStr">
        <is>
          <t>Дата выхода</t>
        </is>
      </c>
      <c r="D2" s="8" t="inlineStr">
        <is>
          <t>Инструмент</t>
        </is>
      </c>
      <c r="E2" s="8" t="inlineStr">
        <is>
          <t>Направление</t>
        </is>
      </c>
      <c r="F2" s="8" t="inlineStr">
        <is>
          <t>Объём</t>
        </is>
      </c>
      <c r="G2" s="8" t="inlineStr">
        <is>
          <t>Цена входа</t>
        </is>
      </c>
      <c r="H2" s="8" t="inlineStr">
        <is>
          <t>Стоп-лосс</t>
        </is>
      </c>
      <c r="I2" s="8" t="inlineStr">
        <is>
          <t>Цена выхода</t>
        </is>
      </c>
      <c r="J2" s="8" t="inlineStr">
        <is>
          <t>Риск ($)</t>
        </is>
      </c>
      <c r="K2" s="8" t="inlineStr">
        <is>
          <t>Результат ($)</t>
        </is>
      </c>
      <c r="L2" s="8" t="inlineStr">
        <is>
          <t>Комиссия ($)</t>
        </is>
      </c>
      <c r="M2" s="8" t="inlineStr">
        <is>
          <t>Своп ($)</t>
        </is>
      </c>
      <c r="N2" s="8" t="inlineStr">
        <is>
          <t>Итог ($)</t>
        </is>
      </c>
      <c r="O2" s="8" t="inlineStr">
        <is>
          <t>R</t>
        </is>
      </c>
      <c r="P2" s="8" t="inlineStr">
        <is>
          <t>% депозита</t>
        </is>
      </c>
      <c r="Q2" s="8" t="inlineStr">
        <is>
          <t>Сетап</t>
        </is>
      </c>
      <c r="R2" s="8" t="inlineStr">
        <is>
          <t>Состояние</t>
        </is>
      </c>
      <c r="S2" s="8" t="inlineStr">
        <is>
          <t>Ошибка</t>
        </is>
      </c>
      <c r="T2" s="8" t="inlineStr">
        <is>
          <t>Заметка</t>
        </is>
      </c>
    </row>
    <row r="3">
      <c r="A3" s="9">
        <f>IF(K3="","",ROW()-3)</f>
        <v/>
      </c>
      <c r="B3" s="10" t="inlineStr">
        <is>
          <t>2026-08-01</t>
        </is>
      </c>
      <c r="C3" s="10" t="inlineStr">
        <is>
          <t>2026-08-01</t>
        </is>
      </c>
      <c r="D3" s="11" t="inlineStr">
        <is>
          <t>XAUUSD</t>
        </is>
      </c>
      <c r="E3" s="11" t="inlineStr">
        <is>
          <t>BUY</t>
        </is>
      </c>
      <c r="F3" s="12" t="n">
        <v>0.5</v>
      </c>
      <c r="G3" s="13" t="n">
        <v>2412.4</v>
      </c>
      <c r="H3" s="13" t="n">
        <v>2405.9</v>
      </c>
      <c r="I3" s="13" t="n">
        <v>2431.1</v>
      </c>
      <c r="J3" s="14" t="n">
        <v>100</v>
      </c>
      <c r="K3" s="14" t="n">
        <v>320</v>
      </c>
      <c r="L3" s="14" t="n">
        <v>-4.5</v>
      </c>
      <c r="M3" s="14" t="n">
        <v>0</v>
      </c>
      <c r="N3" s="15">
        <f>IF(K3="","",K3+N(L3)+N(M3))</f>
        <v/>
      </c>
      <c r="O3" s="16">
        <f>IFERROR(IF(OR(K3="",J3=""),"",N3/J3),"")</f>
        <v/>
      </c>
      <c r="P3" s="17">
        <f>IFERROR(IF(K3="","",N3/Статистика!$B$3),"")</f>
        <v/>
      </c>
      <c r="Q3" s="11" t="inlineStr">
        <is>
          <t>Sweep + BOS</t>
        </is>
      </c>
      <c r="R3" s="11" t="inlineStr">
        <is>
          <t>Спокоен</t>
        </is>
      </c>
      <c r="S3" s="11" t="inlineStr"/>
      <c r="T3" s="11" t="inlineStr">
        <is>
          <t>Отработал по плану</t>
        </is>
      </c>
    </row>
    <row r="4">
      <c r="A4" s="18">
        <f>IF(K4="","",ROW()-3)</f>
        <v/>
      </c>
      <c r="B4" s="19" t="n"/>
      <c r="C4" s="19" t="n"/>
      <c r="D4" s="20" t="n"/>
      <c r="E4" s="20" t="n"/>
      <c r="F4" s="21" t="n"/>
      <c r="G4" s="22" t="n"/>
      <c r="H4" s="22" t="n"/>
      <c r="I4" s="22" t="n"/>
      <c r="J4" s="23" t="n"/>
      <c r="K4" s="23" t="n"/>
      <c r="L4" s="23" t="n"/>
      <c r="M4" s="23" t="n"/>
      <c r="N4" s="24">
        <f>IF(K4="","",K4+N(L4)+N(M4))</f>
        <v/>
      </c>
      <c r="O4" s="25">
        <f>IFERROR(IF(OR(K4="",J4=""),"",N4/J4),"")</f>
        <v/>
      </c>
      <c r="P4" s="26">
        <f>IFERROR(IF(K4="","",N4/Статистика!$B$3),"")</f>
        <v/>
      </c>
      <c r="Q4" s="20" t="n"/>
      <c r="R4" s="20" t="n"/>
      <c r="S4" s="20" t="n"/>
      <c r="T4" s="20" t="n"/>
    </row>
    <row r="5">
      <c r="A5" s="18">
        <f>IF(K5="","",ROW()-3)</f>
        <v/>
      </c>
      <c r="B5" s="19" t="n"/>
      <c r="C5" s="19" t="n"/>
      <c r="D5" s="20" t="n"/>
      <c r="E5" s="20" t="n"/>
      <c r="F5" s="21" t="n"/>
      <c r="G5" s="22" t="n"/>
      <c r="H5" s="22" t="n"/>
      <c r="I5" s="22" t="n"/>
      <c r="J5" s="23" t="n"/>
      <c r="K5" s="23" t="n"/>
      <c r="L5" s="23" t="n"/>
      <c r="M5" s="23" t="n"/>
      <c r="N5" s="24">
        <f>IF(K5="","",K5+N(L5)+N(M5))</f>
        <v/>
      </c>
      <c r="O5" s="25">
        <f>IFERROR(IF(OR(K5="",J5=""),"",N5/J5),"")</f>
        <v/>
      </c>
      <c r="P5" s="26">
        <f>IFERROR(IF(K5="","",N5/Статистика!$B$3),"")</f>
        <v/>
      </c>
      <c r="Q5" s="20" t="n"/>
      <c r="R5" s="20" t="n"/>
      <c r="S5" s="20" t="n"/>
      <c r="T5" s="20" t="n"/>
    </row>
    <row r="6">
      <c r="A6" s="18">
        <f>IF(K6="","",ROW()-3)</f>
        <v/>
      </c>
      <c r="B6" s="19" t="n"/>
      <c r="C6" s="19" t="n"/>
      <c r="D6" s="20" t="n"/>
      <c r="E6" s="20" t="n"/>
      <c r="F6" s="21" t="n"/>
      <c r="G6" s="22" t="n"/>
      <c r="H6" s="22" t="n"/>
      <c r="I6" s="22" t="n"/>
      <c r="J6" s="23" t="n"/>
      <c r="K6" s="23" t="n"/>
      <c r="L6" s="23" t="n"/>
      <c r="M6" s="23" t="n"/>
      <c r="N6" s="24">
        <f>IF(K6="","",K6+N(L6)+N(M6))</f>
        <v/>
      </c>
      <c r="O6" s="25">
        <f>IFERROR(IF(OR(K6="",J6=""),"",N6/J6),"")</f>
        <v/>
      </c>
      <c r="P6" s="26">
        <f>IFERROR(IF(K6="","",N6/Статистика!$B$3),"")</f>
        <v/>
      </c>
      <c r="Q6" s="20" t="n"/>
      <c r="R6" s="20" t="n"/>
      <c r="S6" s="20" t="n"/>
      <c r="T6" s="20" t="n"/>
    </row>
    <row r="7">
      <c r="A7" s="18">
        <f>IF(K7="","",ROW()-3)</f>
        <v/>
      </c>
      <c r="B7" s="19" t="n"/>
      <c r="C7" s="19" t="n"/>
      <c r="D7" s="20" t="n"/>
      <c r="E7" s="20" t="n"/>
      <c r="F7" s="21" t="n"/>
      <c r="G7" s="22" t="n"/>
      <c r="H7" s="22" t="n"/>
      <c r="I7" s="22" t="n"/>
      <c r="J7" s="23" t="n"/>
      <c r="K7" s="23" t="n"/>
      <c r="L7" s="23" t="n"/>
      <c r="M7" s="23" t="n"/>
      <c r="N7" s="24">
        <f>IF(K7="","",K7+N(L7)+N(M7))</f>
        <v/>
      </c>
      <c r="O7" s="25">
        <f>IFERROR(IF(OR(K7="",J7=""),"",N7/J7),"")</f>
        <v/>
      </c>
      <c r="P7" s="26">
        <f>IFERROR(IF(K7="","",N7/Статистика!$B$3),"")</f>
        <v/>
      </c>
      <c r="Q7" s="20" t="n"/>
      <c r="R7" s="20" t="n"/>
      <c r="S7" s="20" t="n"/>
      <c r="T7" s="20" t="n"/>
    </row>
    <row r="8">
      <c r="A8" s="18">
        <f>IF(K8="","",ROW()-3)</f>
        <v/>
      </c>
      <c r="B8" s="19" t="n"/>
      <c r="C8" s="19" t="n"/>
      <c r="D8" s="20" t="n"/>
      <c r="E8" s="20" t="n"/>
      <c r="F8" s="21" t="n"/>
      <c r="G8" s="22" t="n"/>
      <c r="H8" s="22" t="n"/>
      <c r="I8" s="22" t="n"/>
      <c r="J8" s="23" t="n"/>
      <c r="K8" s="23" t="n"/>
      <c r="L8" s="23" t="n"/>
      <c r="M8" s="23" t="n"/>
      <c r="N8" s="24">
        <f>IF(K8="","",K8+N(L8)+N(M8))</f>
        <v/>
      </c>
      <c r="O8" s="25">
        <f>IFERROR(IF(OR(K8="",J8=""),"",N8/J8),"")</f>
        <v/>
      </c>
      <c r="P8" s="26">
        <f>IFERROR(IF(K8="","",N8/Статистика!$B$3),"")</f>
        <v/>
      </c>
      <c r="Q8" s="20" t="n"/>
      <c r="R8" s="20" t="n"/>
      <c r="S8" s="20" t="n"/>
      <c r="T8" s="20" t="n"/>
    </row>
    <row r="9">
      <c r="A9" s="18">
        <f>IF(K9="","",ROW()-3)</f>
        <v/>
      </c>
      <c r="B9" s="19" t="n"/>
      <c r="C9" s="19" t="n"/>
      <c r="D9" s="20" t="n"/>
      <c r="E9" s="20" t="n"/>
      <c r="F9" s="21" t="n"/>
      <c r="G9" s="22" t="n"/>
      <c r="H9" s="22" t="n"/>
      <c r="I9" s="22" t="n"/>
      <c r="J9" s="23" t="n"/>
      <c r="K9" s="23" t="n"/>
      <c r="L9" s="23" t="n"/>
      <c r="M9" s="23" t="n"/>
      <c r="N9" s="24">
        <f>IF(K9="","",K9+N(L9)+N(M9))</f>
        <v/>
      </c>
      <c r="O9" s="25">
        <f>IFERROR(IF(OR(K9="",J9=""),"",N9/J9),"")</f>
        <v/>
      </c>
      <c r="P9" s="26">
        <f>IFERROR(IF(K9="","",N9/Статистика!$B$3),"")</f>
        <v/>
      </c>
      <c r="Q9" s="20" t="n"/>
      <c r="R9" s="20" t="n"/>
      <c r="S9" s="20" t="n"/>
      <c r="T9" s="20" t="n"/>
    </row>
    <row r="10">
      <c r="A10" s="18">
        <f>IF(K10="","",ROW()-3)</f>
        <v/>
      </c>
      <c r="B10" s="19" t="n"/>
      <c r="C10" s="19" t="n"/>
      <c r="D10" s="20" t="n"/>
      <c r="E10" s="20" t="n"/>
      <c r="F10" s="21" t="n"/>
      <c r="G10" s="22" t="n"/>
      <c r="H10" s="22" t="n"/>
      <c r="I10" s="22" t="n"/>
      <c r="J10" s="23" t="n"/>
      <c r="K10" s="23" t="n"/>
      <c r="L10" s="23" t="n"/>
      <c r="M10" s="23" t="n"/>
      <c r="N10" s="24">
        <f>IF(K10="","",K10+N(L10)+N(M10))</f>
        <v/>
      </c>
      <c r="O10" s="25">
        <f>IFERROR(IF(OR(K10="",J10=""),"",N10/J10),"")</f>
        <v/>
      </c>
      <c r="P10" s="26">
        <f>IFERROR(IF(K10="","",N10/Статистика!$B$3),"")</f>
        <v/>
      </c>
      <c r="Q10" s="20" t="n"/>
      <c r="R10" s="20" t="n"/>
      <c r="S10" s="20" t="n"/>
      <c r="T10" s="20" t="n"/>
    </row>
    <row r="11">
      <c r="A11" s="18">
        <f>IF(K11="","",ROW()-3)</f>
        <v/>
      </c>
      <c r="B11" s="19" t="n"/>
      <c r="C11" s="19" t="n"/>
      <c r="D11" s="20" t="n"/>
      <c r="E11" s="20" t="n"/>
      <c r="F11" s="21" t="n"/>
      <c r="G11" s="22" t="n"/>
      <c r="H11" s="22" t="n"/>
      <c r="I11" s="22" t="n"/>
      <c r="J11" s="23" t="n"/>
      <c r="K11" s="23" t="n"/>
      <c r="L11" s="23" t="n"/>
      <c r="M11" s="23" t="n"/>
      <c r="N11" s="24">
        <f>IF(K11="","",K11+N(L11)+N(M11))</f>
        <v/>
      </c>
      <c r="O11" s="25">
        <f>IFERROR(IF(OR(K11="",J11=""),"",N11/J11),"")</f>
        <v/>
      </c>
      <c r="P11" s="26">
        <f>IFERROR(IF(K11="","",N11/Статистика!$B$3),"")</f>
        <v/>
      </c>
      <c r="Q11" s="20" t="n"/>
      <c r="R11" s="20" t="n"/>
      <c r="S11" s="20" t="n"/>
      <c r="T11" s="20" t="n"/>
    </row>
    <row r="12">
      <c r="A12" s="18">
        <f>IF(K12="","",ROW()-3)</f>
        <v/>
      </c>
      <c r="B12" s="19" t="n"/>
      <c r="C12" s="19" t="n"/>
      <c r="D12" s="20" t="n"/>
      <c r="E12" s="20" t="n"/>
      <c r="F12" s="21" t="n"/>
      <c r="G12" s="22" t="n"/>
      <c r="H12" s="22" t="n"/>
      <c r="I12" s="22" t="n"/>
      <c r="J12" s="23" t="n"/>
      <c r="K12" s="23" t="n"/>
      <c r="L12" s="23" t="n"/>
      <c r="M12" s="23" t="n"/>
      <c r="N12" s="24">
        <f>IF(K12="","",K12+N(L12)+N(M12))</f>
        <v/>
      </c>
      <c r="O12" s="25">
        <f>IFERROR(IF(OR(K12="",J12=""),"",N12/J12),"")</f>
        <v/>
      </c>
      <c r="P12" s="26">
        <f>IFERROR(IF(K12="","",N12/Статистика!$B$3),"")</f>
        <v/>
      </c>
      <c r="Q12" s="20" t="n"/>
      <c r="R12" s="20" t="n"/>
      <c r="S12" s="20" t="n"/>
      <c r="T12" s="20" t="n"/>
    </row>
    <row r="13">
      <c r="A13" s="18">
        <f>IF(K13="","",ROW()-3)</f>
        <v/>
      </c>
      <c r="B13" s="19" t="n"/>
      <c r="C13" s="19" t="n"/>
      <c r="D13" s="20" t="n"/>
      <c r="E13" s="20" t="n"/>
      <c r="F13" s="21" t="n"/>
      <c r="G13" s="22" t="n"/>
      <c r="H13" s="22" t="n"/>
      <c r="I13" s="22" t="n"/>
      <c r="J13" s="23" t="n"/>
      <c r="K13" s="23" t="n"/>
      <c r="L13" s="23" t="n"/>
      <c r="M13" s="23" t="n"/>
      <c r="N13" s="24">
        <f>IF(K13="","",K13+N(L13)+N(M13))</f>
        <v/>
      </c>
      <c r="O13" s="25">
        <f>IFERROR(IF(OR(K13="",J13=""),"",N13/J13),"")</f>
        <v/>
      </c>
      <c r="P13" s="26">
        <f>IFERROR(IF(K13="","",N13/Статистика!$B$3),"")</f>
        <v/>
      </c>
      <c r="Q13" s="20" t="n"/>
      <c r="R13" s="20" t="n"/>
      <c r="S13" s="20" t="n"/>
      <c r="T13" s="20" t="n"/>
    </row>
    <row r="14">
      <c r="A14" s="18">
        <f>IF(K14="","",ROW()-3)</f>
        <v/>
      </c>
      <c r="B14" s="19" t="n"/>
      <c r="C14" s="19" t="n"/>
      <c r="D14" s="20" t="n"/>
      <c r="E14" s="20" t="n"/>
      <c r="F14" s="21" t="n"/>
      <c r="G14" s="22" t="n"/>
      <c r="H14" s="22" t="n"/>
      <c r="I14" s="22" t="n"/>
      <c r="J14" s="23" t="n"/>
      <c r="K14" s="23" t="n"/>
      <c r="L14" s="23" t="n"/>
      <c r="M14" s="23" t="n"/>
      <c r="N14" s="24">
        <f>IF(K14="","",K14+N(L14)+N(M14))</f>
        <v/>
      </c>
      <c r="O14" s="25">
        <f>IFERROR(IF(OR(K14="",J14=""),"",N14/J14),"")</f>
        <v/>
      </c>
      <c r="P14" s="26">
        <f>IFERROR(IF(K14="","",N14/Статистика!$B$3),"")</f>
        <v/>
      </c>
      <c r="Q14" s="20" t="n"/>
      <c r="R14" s="20" t="n"/>
      <c r="S14" s="20" t="n"/>
      <c r="T14" s="20" t="n"/>
    </row>
    <row r="15">
      <c r="A15" s="18">
        <f>IF(K15="","",ROW()-3)</f>
        <v/>
      </c>
      <c r="B15" s="19" t="n"/>
      <c r="C15" s="19" t="n"/>
      <c r="D15" s="20" t="n"/>
      <c r="E15" s="20" t="n"/>
      <c r="F15" s="21" t="n"/>
      <c r="G15" s="22" t="n"/>
      <c r="H15" s="22" t="n"/>
      <c r="I15" s="22" t="n"/>
      <c r="J15" s="23" t="n"/>
      <c r="K15" s="23" t="n"/>
      <c r="L15" s="23" t="n"/>
      <c r="M15" s="23" t="n"/>
      <c r="N15" s="24">
        <f>IF(K15="","",K15+N(L15)+N(M15))</f>
        <v/>
      </c>
      <c r="O15" s="25">
        <f>IFERROR(IF(OR(K15="",J15=""),"",N15/J15),"")</f>
        <v/>
      </c>
      <c r="P15" s="26">
        <f>IFERROR(IF(K15="","",N15/Статистика!$B$3),"")</f>
        <v/>
      </c>
      <c r="Q15" s="20" t="n"/>
      <c r="R15" s="20" t="n"/>
      <c r="S15" s="20" t="n"/>
      <c r="T15" s="20" t="n"/>
    </row>
    <row r="16">
      <c r="A16" s="18">
        <f>IF(K16="","",ROW()-3)</f>
        <v/>
      </c>
      <c r="B16" s="19" t="n"/>
      <c r="C16" s="19" t="n"/>
      <c r="D16" s="20" t="n"/>
      <c r="E16" s="20" t="n"/>
      <c r="F16" s="21" t="n"/>
      <c r="G16" s="22" t="n"/>
      <c r="H16" s="22" t="n"/>
      <c r="I16" s="22" t="n"/>
      <c r="J16" s="23" t="n"/>
      <c r="K16" s="23" t="n"/>
      <c r="L16" s="23" t="n"/>
      <c r="M16" s="23" t="n"/>
      <c r="N16" s="24">
        <f>IF(K16="","",K16+N(L16)+N(M16))</f>
        <v/>
      </c>
      <c r="O16" s="25">
        <f>IFERROR(IF(OR(K16="",J16=""),"",N16/J16),"")</f>
        <v/>
      </c>
      <c r="P16" s="26">
        <f>IFERROR(IF(K16="","",N16/Статистика!$B$3),"")</f>
        <v/>
      </c>
      <c r="Q16" s="20" t="n"/>
      <c r="R16" s="20" t="n"/>
      <c r="S16" s="20" t="n"/>
      <c r="T16" s="20" t="n"/>
    </row>
    <row r="17">
      <c r="A17" s="18">
        <f>IF(K17="","",ROW()-3)</f>
        <v/>
      </c>
      <c r="B17" s="19" t="n"/>
      <c r="C17" s="19" t="n"/>
      <c r="D17" s="20" t="n"/>
      <c r="E17" s="20" t="n"/>
      <c r="F17" s="21" t="n"/>
      <c r="G17" s="22" t="n"/>
      <c r="H17" s="22" t="n"/>
      <c r="I17" s="22" t="n"/>
      <c r="J17" s="23" t="n"/>
      <c r="K17" s="23" t="n"/>
      <c r="L17" s="23" t="n"/>
      <c r="M17" s="23" t="n"/>
      <c r="N17" s="24">
        <f>IF(K17="","",K17+N(L17)+N(M17))</f>
        <v/>
      </c>
      <c r="O17" s="25">
        <f>IFERROR(IF(OR(K17="",J17=""),"",N17/J17),"")</f>
        <v/>
      </c>
      <c r="P17" s="26">
        <f>IFERROR(IF(K17="","",N17/Статистика!$B$3),"")</f>
        <v/>
      </c>
      <c r="Q17" s="20" t="n"/>
      <c r="R17" s="20" t="n"/>
      <c r="S17" s="20" t="n"/>
      <c r="T17" s="20" t="n"/>
    </row>
    <row r="18">
      <c r="A18" s="18">
        <f>IF(K18="","",ROW()-3)</f>
        <v/>
      </c>
      <c r="B18" s="19" t="n"/>
      <c r="C18" s="19" t="n"/>
      <c r="D18" s="20" t="n"/>
      <c r="E18" s="20" t="n"/>
      <c r="F18" s="21" t="n"/>
      <c r="G18" s="22" t="n"/>
      <c r="H18" s="22" t="n"/>
      <c r="I18" s="22" t="n"/>
      <c r="J18" s="23" t="n"/>
      <c r="K18" s="23" t="n"/>
      <c r="L18" s="23" t="n"/>
      <c r="M18" s="23" t="n"/>
      <c r="N18" s="24">
        <f>IF(K18="","",K18+N(L18)+N(M18))</f>
        <v/>
      </c>
      <c r="O18" s="25">
        <f>IFERROR(IF(OR(K18="",J18=""),"",N18/J18),"")</f>
        <v/>
      </c>
      <c r="P18" s="26">
        <f>IFERROR(IF(K18="","",N18/Статистика!$B$3),"")</f>
        <v/>
      </c>
      <c r="Q18" s="20" t="n"/>
      <c r="R18" s="20" t="n"/>
      <c r="S18" s="20" t="n"/>
      <c r="T18" s="20" t="n"/>
    </row>
    <row r="19">
      <c r="A19" s="18">
        <f>IF(K19="","",ROW()-3)</f>
        <v/>
      </c>
      <c r="B19" s="19" t="n"/>
      <c r="C19" s="19" t="n"/>
      <c r="D19" s="20" t="n"/>
      <c r="E19" s="20" t="n"/>
      <c r="F19" s="21" t="n"/>
      <c r="G19" s="22" t="n"/>
      <c r="H19" s="22" t="n"/>
      <c r="I19" s="22" t="n"/>
      <c r="J19" s="23" t="n"/>
      <c r="K19" s="23" t="n"/>
      <c r="L19" s="23" t="n"/>
      <c r="M19" s="23" t="n"/>
      <c r="N19" s="24">
        <f>IF(K19="","",K19+N(L19)+N(M19))</f>
        <v/>
      </c>
      <c r="O19" s="25">
        <f>IFERROR(IF(OR(K19="",J19=""),"",N19/J19),"")</f>
        <v/>
      </c>
      <c r="P19" s="26">
        <f>IFERROR(IF(K19="","",N19/Статистика!$B$3),"")</f>
        <v/>
      </c>
      <c r="Q19" s="20" t="n"/>
      <c r="R19" s="20" t="n"/>
      <c r="S19" s="20" t="n"/>
      <c r="T19" s="20" t="n"/>
    </row>
    <row r="20">
      <c r="A20" s="18">
        <f>IF(K20="","",ROW()-3)</f>
        <v/>
      </c>
      <c r="B20" s="19" t="n"/>
      <c r="C20" s="19" t="n"/>
      <c r="D20" s="20" t="n"/>
      <c r="E20" s="20" t="n"/>
      <c r="F20" s="21" t="n"/>
      <c r="G20" s="22" t="n"/>
      <c r="H20" s="22" t="n"/>
      <c r="I20" s="22" t="n"/>
      <c r="J20" s="23" t="n"/>
      <c r="K20" s="23" t="n"/>
      <c r="L20" s="23" t="n"/>
      <c r="M20" s="23" t="n"/>
      <c r="N20" s="24">
        <f>IF(K20="","",K20+N(L20)+N(M20))</f>
        <v/>
      </c>
      <c r="O20" s="25">
        <f>IFERROR(IF(OR(K20="",J20=""),"",N20/J20),"")</f>
        <v/>
      </c>
      <c r="P20" s="26">
        <f>IFERROR(IF(K20="","",N20/Статистика!$B$3),"")</f>
        <v/>
      </c>
      <c r="Q20" s="20" t="n"/>
      <c r="R20" s="20" t="n"/>
      <c r="S20" s="20" t="n"/>
      <c r="T20" s="20" t="n"/>
    </row>
    <row r="21">
      <c r="A21" s="18">
        <f>IF(K21="","",ROW()-3)</f>
        <v/>
      </c>
      <c r="B21" s="19" t="n"/>
      <c r="C21" s="19" t="n"/>
      <c r="D21" s="20" t="n"/>
      <c r="E21" s="20" t="n"/>
      <c r="F21" s="21" t="n"/>
      <c r="G21" s="22" t="n"/>
      <c r="H21" s="22" t="n"/>
      <c r="I21" s="22" t="n"/>
      <c r="J21" s="23" t="n"/>
      <c r="K21" s="23" t="n"/>
      <c r="L21" s="23" t="n"/>
      <c r="M21" s="23" t="n"/>
      <c r="N21" s="24">
        <f>IF(K21="","",K21+N(L21)+N(M21))</f>
        <v/>
      </c>
      <c r="O21" s="25">
        <f>IFERROR(IF(OR(K21="",J21=""),"",N21/J21),"")</f>
        <v/>
      </c>
      <c r="P21" s="26">
        <f>IFERROR(IF(K21="","",N21/Статистика!$B$3),"")</f>
        <v/>
      </c>
      <c r="Q21" s="20" t="n"/>
      <c r="R21" s="20" t="n"/>
      <c r="S21" s="20" t="n"/>
      <c r="T21" s="20" t="n"/>
    </row>
    <row r="22">
      <c r="A22" s="18">
        <f>IF(K22="","",ROW()-3)</f>
        <v/>
      </c>
      <c r="B22" s="19" t="n"/>
      <c r="C22" s="19" t="n"/>
      <c r="D22" s="20" t="n"/>
      <c r="E22" s="20" t="n"/>
      <c r="F22" s="21" t="n"/>
      <c r="G22" s="22" t="n"/>
      <c r="H22" s="22" t="n"/>
      <c r="I22" s="22" t="n"/>
      <c r="J22" s="23" t="n"/>
      <c r="K22" s="23" t="n"/>
      <c r="L22" s="23" t="n"/>
      <c r="M22" s="23" t="n"/>
      <c r="N22" s="24">
        <f>IF(K22="","",K22+N(L22)+N(M22))</f>
        <v/>
      </c>
      <c r="O22" s="25">
        <f>IFERROR(IF(OR(K22="",J22=""),"",N22/J22),"")</f>
        <v/>
      </c>
      <c r="P22" s="26">
        <f>IFERROR(IF(K22="","",N22/Статистика!$B$3),"")</f>
        <v/>
      </c>
      <c r="Q22" s="20" t="n"/>
      <c r="R22" s="20" t="n"/>
      <c r="S22" s="20" t="n"/>
      <c r="T22" s="20" t="n"/>
    </row>
    <row r="23">
      <c r="A23" s="18">
        <f>IF(K23="","",ROW()-3)</f>
        <v/>
      </c>
      <c r="B23" s="19" t="n"/>
      <c r="C23" s="19" t="n"/>
      <c r="D23" s="20" t="n"/>
      <c r="E23" s="20" t="n"/>
      <c r="F23" s="21" t="n"/>
      <c r="G23" s="22" t="n"/>
      <c r="H23" s="22" t="n"/>
      <c r="I23" s="22" t="n"/>
      <c r="J23" s="23" t="n"/>
      <c r="K23" s="23" t="n"/>
      <c r="L23" s="23" t="n"/>
      <c r="M23" s="23" t="n"/>
      <c r="N23" s="24">
        <f>IF(K23="","",K23+N(L23)+N(M23))</f>
        <v/>
      </c>
      <c r="O23" s="25">
        <f>IFERROR(IF(OR(K23="",J23=""),"",N23/J23),"")</f>
        <v/>
      </c>
      <c r="P23" s="26">
        <f>IFERROR(IF(K23="","",N23/Статистика!$B$3),"")</f>
        <v/>
      </c>
      <c r="Q23" s="20" t="n"/>
      <c r="R23" s="20" t="n"/>
      <c r="S23" s="20" t="n"/>
      <c r="T23" s="20" t="n"/>
    </row>
    <row r="24">
      <c r="A24" s="18">
        <f>IF(K24="","",ROW()-3)</f>
        <v/>
      </c>
      <c r="B24" s="19" t="n"/>
      <c r="C24" s="19" t="n"/>
      <c r="D24" s="20" t="n"/>
      <c r="E24" s="20" t="n"/>
      <c r="F24" s="21" t="n"/>
      <c r="G24" s="22" t="n"/>
      <c r="H24" s="22" t="n"/>
      <c r="I24" s="22" t="n"/>
      <c r="J24" s="23" t="n"/>
      <c r="K24" s="23" t="n"/>
      <c r="L24" s="23" t="n"/>
      <c r="M24" s="23" t="n"/>
      <c r="N24" s="24">
        <f>IF(K24="","",K24+N(L24)+N(M24))</f>
        <v/>
      </c>
      <c r="O24" s="25">
        <f>IFERROR(IF(OR(K24="",J24=""),"",N24/J24),"")</f>
        <v/>
      </c>
      <c r="P24" s="26">
        <f>IFERROR(IF(K24="","",N24/Статистика!$B$3),"")</f>
        <v/>
      </c>
      <c r="Q24" s="20" t="n"/>
      <c r="R24" s="20" t="n"/>
      <c r="S24" s="20" t="n"/>
      <c r="T24" s="20" t="n"/>
    </row>
    <row r="25">
      <c r="A25" s="18">
        <f>IF(K25="","",ROW()-3)</f>
        <v/>
      </c>
      <c r="B25" s="19" t="n"/>
      <c r="C25" s="19" t="n"/>
      <c r="D25" s="20" t="n"/>
      <c r="E25" s="20" t="n"/>
      <c r="F25" s="21" t="n"/>
      <c r="G25" s="22" t="n"/>
      <c r="H25" s="22" t="n"/>
      <c r="I25" s="22" t="n"/>
      <c r="J25" s="23" t="n"/>
      <c r="K25" s="23" t="n"/>
      <c r="L25" s="23" t="n"/>
      <c r="M25" s="23" t="n"/>
      <c r="N25" s="24">
        <f>IF(K25="","",K25+N(L25)+N(M25))</f>
        <v/>
      </c>
      <c r="O25" s="25">
        <f>IFERROR(IF(OR(K25="",J25=""),"",N25/J25),"")</f>
        <v/>
      </c>
      <c r="P25" s="26">
        <f>IFERROR(IF(K25="","",N25/Статистика!$B$3),"")</f>
        <v/>
      </c>
      <c r="Q25" s="20" t="n"/>
      <c r="R25" s="20" t="n"/>
      <c r="S25" s="20" t="n"/>
      <c r="T25" s="20" t="n"/>
    </row>
    <row r="26">
      <c r="A26" s="18">
        <f>IF(K26="","",ROW()-3)</f>
        <v/>
      </c>
      <c r="B26" s="19" t="n"/>
      <c r="C26" s="19" t="n"/>
      <c r="D26" s="20" t="n"/>
      <c r="E26" s="20" t="n"/>
      <c r="F26" s="21" t="n"/>
      <c r="G26" s="22" t="n"/>
      <c r="H26" s="22" t="n"/>
      <c r="I26" s="22" t="n"/>
      <c r="J26" s="23" t="n"/>
      <c r="K26" s="23" t="n"/>
      <c r="L26" s="23" t="n"/>
      <c r="M26" s="23" t="n"/>
      <c r="N26" s="24">
        <f>IF(K26="","",K26+N(L26)+N(M26))</f>
        <v/>
      </c>
      <c r="O26" s="25">
        <f>IFERROR(IF(OR(K26="",J26=""),"",N26/J26),"")</f>
        <v/>
      </c>
      <c r="P26" s="26">
        <f>IFERROR(IF(K26="","",N26/Статистика!$B$3),"")</f>
        <v/>
      </c>
      <c r="Q26" s="20" t="n"/>
      <c r="R26" s="20" t="n"/>
      <c r="S26" s="20" t="n"/>
      <c r="T26" s="20" t="n"/>
    </row>
    <row r="27">
      <c r="A27" s="18">
        <f>IF(K27="","",ROW()-3)</f>
        <v/>
      </c>
      <c r="B27" s="19" t="n"/>
      <c r="C27" s="19" t="n"/>
      <c r="D27" s="20" t="n"/>
      <c r="E27" s="20" t="n"/>
      <c r="F27" s="21" t="n"/>
      <c r="G27" s="22" t="n"/>
      <c r="H27" s="22" t="n"/>
      <c r="I27" s="22" t="n"/>
      <c r="J27" s="23" t="n"/>
      <c r="K27" s="23" t="n"/>
      <c r="L27" s="23" t="n"/>
      <c r="M27" s="23" t="n"/>
      <c r="N27" s="24">
        <f>IF(K27="","",K27+N(L27)+N(M27))</f>
        <v/>
      </c>
      <c r="O27" s="25">
        <f>IFERROR(IF(OR(K27="",J27=""),"",N27/J27),"")</f>
        <v/>
      </c>
      <c r="P27" s="26">
        <f>IFERROR(IF(K27="","",N27/Статистика!$B$3),"")</f>
        <v/>
      </c>
      <c r="Q27" s="20" t="n"/>
      <c r="R27" s="20" t="n"/>
      <c r="S27" s="20" t="n"/>
      <c r="T27" s="20" t="n"/>
    </row>
    <row r="28">
      <c r="A28" s="18">
        <f>IF(K28="","",ROW()-3)</f>
        <v/>
      </c>
      <c r="B28" s="19" t="n"/>
      <c r="C28" s="19" t="n"/>
      <c r="D28" s="20" t="n"/>
      <c r="E28" s="20" t="n"/>
      <c r="F28" s="21" t="n"/>
      <c r="G28" s="22" t="n"/>
      <c r="H28" s="22" t="n"/>
      <c r="I28" s="22" t="n"/>
      <c r="J28" s="23" t="n"/>
      <c r="K28" s="23" t="n"/>
      <c r="L28" s="23" t="n"/>
      <c r="M28" s="23" t="n"/>
      <c r="N28" s="24">
        <f>IF(K28="","",K28+N(L28)+N(M28))</f>
        <v/>
      </c>
      <c r="O28" s="25">
        <f>IFERROR(IF(OR(K28="",J28=""),"",N28/J28),"")</f>
        <v/>
      </c>
      <c r="P28" s="26">
        <f>IFERROR(IF(K28="","",N28/Статистика!$B$3),"")</f>
        <v/>
      </c>
      <c r="Q28" s="20" t="n"/>
      <c r="R28" s="20" t="n"/>
      <c r="S28" s="20" t="n"/>
      <c r="T28" s="20" t="n"/>
    </row>
    <row r="29">
      <c r="A29" s="18">
        <f>IF(K29="","",ROW()-3)</f>
        <v/>
      </c>
      <c r="B29" s="19" t="n"/>
      <c r="C29" s="19" t="n"/>
      <c r="D29" s="20" t="n"/>
      <c r="E29" s="20" t="n"/>
      <c r="F29" s="21" t="n"/>
      <c r="G29" s="22" t="n"/>
      <c r="H29" s="22" t="n"/>
      <c r="I29" s="22" t="n"/>
      <c r="J29" s="23" t="n"/>
      <c r="K29" s="23" t="n"/>
      <c r="L29" s="23" t="n"/>
      <c r="M29" s="23" t="n"/>
      <c r="N29" s="24">
        <f>IF(K29="","",K29+N(L29)+N(M29))</f>
        <v/>
      </c>
      <c r="O29" s="25">
        <f>IFERROR(IF(OR(K29="",J29=""),"",N29/J29),"")</f>
        <v/>
      </c>
      <c r="P29" s="26">
        <f>IFERROR(IF(K29="","",N29/Статистика!$B$3),"")</f>
        <v/>
      </c>
      <c r="Q29" s="20" t="n"/>
      <c r="R29" s="20" t="n"/>
      <c r="S29" s="20" t="n"/>
      <c r="T29" s="20" t="n"/>
    </row>
    <row r="30">
      <c r="A30" s="18">
        <f>IF(K30="","",ROW()-3)</f>
        <v/>
      </c>
      <c r="B30" s="19" t="n"/>
      <c r="C30" s="19" t="n"/>
      <c r="D30" s="20" t="n"/>
      <c r="E30" s="20" t="n"/>
      <c r="F30" s="21" t="n"/>
      <c r="G30" s="22" t="n"/>
      <c r="H30" s="22" t="n"/>
      <c r="I30" s="22" t="n"/>
      <c r="J30" s="23" t="n"/>
      <c r="K30" s="23" t="n"/>
      <c r="L30" s="23" t="n"/>
      <c r="M30" s="23" t="n"/>
      <c r="N30" s="24">
        <f>IF(K30="","",K30+N(L30)+N(M30))</f>
        <v/>
      </c>
      <c r="O30" s="25">
        <f>IFERROR(IF(OR(K30="",J30=""),"",N30/J30),"")</f>
        <v/>
      </c>
      <c r="P30" s="26">
        <f>IFERROR(IF(K30="","",N30/Статистика!$B$3),"")</f>
        <v/>
      </c>
      <c r="Q30" s="20" t="n"/>
      <c r="R30" s="20" t="n"/>
      <c r="S30" s="20" t="n"/>
      <c r="T30" s="20" t="n"/>
    </row>
    <row r="31">
      <c r="A31" s="18">
        <f>IF(K31="","",ROW()-3)</f>
        <v/>
      </c>
      <c r="B31" s="19" t="n"/>
      <c r="C31" s="19" t="n"/>
      <c r="D31" s="20" t="n"/>
      <c r="E31" s="20" t="n"/>
      <c r="F31" s="21" t="n"/>
      <c r="G31" s="22" t="n"/>
      <c r="H31" s="22" t="n"/>
      <c r="I31" s="22" t="n"/>
      <c r="J31" s="23" t="n"/>
      <c r="K31" s="23" t="n"/>
      <c r="L31" s="23" t="n"/>
      <c r="M31" s="23" t="n"/>
      <c r="N31" s="24">
        <f>IF(K31="","",K31+N(L31)+N(M31))</f>
        <v/>
      </c>
      <c r="O31" s="25">
        <f>IFERROR(IF(OR(K31="",J31=""),"",N31/J31),"")</f>
        <v/>
      </c>
      <c r="P31" s="26">
        <f>IFERROR(IF(K31="","",N31/Статистика!$B$3),"")</f>
        <v/>
      </c>
      <c r="Q31" s="20" t="n"/>
      <c r="R31" s="20" t="n"/>
      <c r="S31" s="20" t="n"/>
      <c r="T31" s="20" t="n"/>
    </row>
    <row r="32">
      <c r="A32" s="18">
        <f>IF(K32="","",ROW()-3)</f>
        <v/>
      </c>
      <c r="B32" s="19" t="n"/>
      <c r="C32" s="19" t="n"/>
      <c r="D32" s="20" t="n"/>
      <c r="E32" s="20" t="n"/>
      <c r="F32" s="21" t="n"/>
      <c r="G32" s="22" t="n"/>
      <c r="H32" s="22" t="n"/>
      <c r="I32" s="22" t="n"/>
      <c r="J32" s="23" t="n"/>
      <c r="K32" s="23" t="n"/>
      <c r="L32" s="23" t="n"/>
      <c r="M32" s="23" t="n"/>
      <c r="N32" s="24">
        <f>IF(K32="","",K32+N(L32)+N(M32))</f>
        <v/>
      </c>
      <c r="O32" s="25">
        <f>IFERROR(IF(OR(K32="",J32=""),"",N32/J32),"")</f>
        <v/>
      </c>
      <c r="P32" s="26">
        <f>IFERROR(IF(K32="","",N32/Статистика!$B$3),"")</f>
        <v/>
      </c>
      <c r="Q32" s="20" t="n"/>
      <c r="R32" s="20" t="n"/>
      <c r="S32" s="20" t="n"/>
      <c r="T32" s="20" t="n"/>
    </row>
    <row r="33">
      <c r="A33" s="18">
        <f>IF(K33="","",ROW()-3)</f>
        <v/>
      </c>
      <c r="B33" s="19" t="n"/>
      <c r="C33" s="19" t="n"/>
      <c r="D33" s="20" t="n"/>
      <c r="E33" s="20" t="n"/>
      <c r="F33" s="21" t="n"/>
      <c r="G33" s="22" t="n"/>
      <c r="H33" s="22" t="n"/>
      <c r="I33" s="22" t="n"/>
      <c r="J33" s="23" t="n"/>
      <c r="K33" s="23" t="n"/>
      <c r="L33" s="23" t="n"/>
      <c r="M33" s="23" t="n"/>
      <c r="N33" s="24">
        <f>IF(K33="","",K33+N(L33)+N(M33))</f>
        <v/>
      </c>
      <c r="O33" s="25">
        <f>IFERROR(IF(OR(K33="",J33=""),"",N33/J33),"")</f>
        <v/>
      </c>
      <c r="P33" s="26">
        <f>IFERROR(IF(K33="","",N33/Статистика!$B$3),"")</f>
        <v/>
      </c>
      <c r="Q33" s="20" t="n"/>
      <c r="R33" s="20" t="n"/>
      <c r="S33" s="20" t="n"/>
      <c r="T33" s="20" t="n"/>
    </row>
    <row r="34">
      <c r="A34" s="18">
        <f>IF(K34="","",ROW()-3)</f>
        <v/>
      </c>
      <c r="B34" s="19" t="n"/>
      <c r="C34" s="19" t="n"/>
      <c r="D34" s="20" t="n"/>
      <c r="E34" s="20" t="n"/>
      <c r="F34" s="21" t="n"/>
      <c r="G34" s="22" t="n"/>
      <c r="H34" s="22" t="n"/>
      <c r="I34" s="22" t="n"/>
      <c r="J34" s="23" t="n"/>
      <c r="K34" s="23" t="n"/>
      <c r="L34" s="23" t="n"/>
      <c r="M34" s="23" t="n"/>
      <c r="N34" s="24">
        <f>IF(K34="","",K34+N(L34)+N(M34))</f>
        <v/>
      </c>
      <c r="O34" s="25">
        <f>IFERROR(IF(OR(K34="",J34=""),"",N34/J34),"")</f>
        <v/>
      </c>
      <c r="P34" s="26">
        <f>IFERROR(IF(K34="","",N34/Статистика!$B$3),"")</f>
        <v/>
      </c>
      <c r="Q34" s="20" t="n"/>
      <c r="R34" s="20" t="n"/>
      <c r="S34" s="20" t="n"/>
      <c r="T34" s="20" t="n"/>
    </row>
    <row r="35">
      <c r="A35" s="18">
        <f>IF(K35="","",ROW()-3)</f>
        <v/>
      </c>
      <c r="B35" s="19" t="n"/>
      <c r="C35" s="19" t="n"/>
      <c r="D35" s="20" t="n"/>
      <c r="E35" s="20" t="n"/>
      <c r="F35" s="21" t="n"/>
      <c r="G35" s="22" t="n"/>
      <c r="H35" s="22" t="n"/>
      <c r="I35" s="22" t="n"/>
      <c r="J35" s="23" t="n"/>
      <c r="K35" s="23" t="n"/>
      <c r="L35" s="23" t="n"/>
      <c r="M35" s="23" t="n"/>
      <c r="N35" s="24">
        <f>IF(K35="","",K35+N(L35)+N(M35))</f>
        <v/>
      </c>
      <c r="O35" s="25">
        <f>IFERROR(IF(OR(K35="",J35=""),"",N35/J35),"")</f>
        <v/>
      </c>
      <c r="P35" s="26">
        <f>IFERROR(IF(K35="","",N35/Статистика!$B$3),"")</f>
        <v/>
      </c>
      <c r="Q35" s="20" t="n"/>
      <c r="R35" s="20" t="n"/>
      <c r="S35" s="20" t="n"/>
      <c r="T35" s="20" t="n"/>
    </row>
    <row r="36">
      <c r="A36" s="18">
        <f>IF(K36="","",ROW()-3)</f>
        <v/>
      </c>
      <c r="B36" s="19" t="n"/>
      <c r="C36" s="19" t="n"/>
      <c r="D36" s="20" t="n"/>
      <c r="E36" s="20" t="n"/>
      <c r="F36" s="21" t="n"/>
      <c r="G36" s="22" t="n"/>
      <c r="H36" s="22" t="n"/>
      <c r="I36" s="22" t="n"/>
      <c r="J36" s="23" t="n"/>
      <c r="K36" s="23" t="n"/>
      <c r="L36" s="23" t="n"/>
      <c r="M36" s="23" t="n"/>
      <c r="N36" s="24">
        <f>IF(K36="","",K36+N(L36)+N(M36))</f>
        <v/>
      </c>
      <c r="O36" s="25">
        <f>IFERROR(IF(OR(K36="",J36=""),"",N36/J36),"")</f>
        <v/>
      </c>
      <c r="P36" s="26">
        <f>IFERROR(IF(K36="","",N36/Статистика!$B$3),"")</f>
        <v/>
      </c>
      <c r="Q36" s="20" t="n"/>
      <c r="R36" s="20" t="n"/>
      <c r="S36" s="20" t="n"/>
      <c r="T36" s="20" t="n"/>
    </row>
    <row r="37">
      <c r="A37" s="18">
        <f>IF(K37="","",ROW()-3)</f>
        <v/>
      </c>
      <c r="B37" s="19" t="n"/>
      <c r="C37" s="19" t="n"/>
      <c r="D37" s="20" t="n"/>
      <c r="E37" s="20" t="n"/>
      <c r="F37" s="21" t="n"/>
      <c r="G37" s="22" t="n"/>
      <c r="H37" s="22" t="n"/>
      <c r="I37" s="22" t="n"/>
      <c r="J37" s="23" t="n"/>
      <c r="K37" s="23" t="n"/>
      <c r="L37" s="23" t="n"/>
      <c r="M37" s="23" t="n"/>
      <c r="N37" s="24">
        <f>IF(K37="","",K37+N(L37)+N(M37))</f>
        <v/>
      </c>
      <c r="O37" s="25">
        <f>IFERROR(IF(OR(K37="",J37=""),"",N37/J37),"")</f>
        <v/>
      </c>
      <c r="P37" s="26">
        <f>IFERROR(IF(K37="","",N37/Статистика!$B$3),"")</f>
        <v/>
      </c>
      <c r="Q37" s="20" t="n"/>
      <c r="R37" s="20" t="n"/>
      <c r="S37" s="20" t="n"/>
      <c r="T37" s="20" t="n"/>
    </row>
    <row r="38">
      <c r="A38" s="18">
        <f>IF(K38="","",ROW()-3)</f>
        <v/>
      </c>
      <c r="B38" s="19" t="n"/>
      <c r="C38" s="19" t="n"/>
      <c r="D38" s="20" t="n"/>
      <c r="E38" s="20" t="n"/>
      <c r="F38" s="21" t="n"/>
      <c r="G38" s="22" t="n"/>
      <c r="H38" s="22" t="n"/>
      <c r="I38" s="22" t="n"/>
      <c r="J38" s="23" t="n"/>
      <c r="K38" s="23" t="n"/>
      <c r="L38" s="23" t="n"/>
      <c r="M38" s="23" t="n"/>
      <c r="N38" s="24">
        <f>IF(K38="","",K38+N(L38)+N(M38))</f>
        <v/>
      </c>
      <c r="O38" s="25">
        <f>IFERROR(IF(OR(K38="",J38=""),"",N38/J38),"")</f>
        <v/>
      </c>
      <c r="P38" s="26">
        <f>IFERROR(IF(K38="","",N38/Статистика!$B$3),"")</f>
        <v/>
      </c>
      <c r="Q38" s="20" t="n"/>
      <c r="R38" s="20" t="n"/>
      <c r="S38" s="20" t="n"/>
      <c r="T38" s="20" t="n"/>
    </row>
    <row r="39">
      <c r="A39" s="18">
        <f>IF(K39="","",ROW()-3)</f>
        <v/>
      </c>
      <c r="B39" s="19" t="n"/>
      <c r="C39" s="19" t="n"/>
      <c r="D39" s="20" t="n"/>
      <c r="E39" s="20" t="n"/>
      <c r="F39" s="21" t="n"/>
      <c r="G39" s="22" t="n"/>
      <c r="H39" s="22" t="n"/>
      <c r="I39" s="22" t="n"/>
      <c r="J39" s="23" t="n"/>
      <c r="K39" s="23" t="n"/>
      <c r="L39" s="23" t="n"/>
      <c r="M39" s="23" t="n"/>
      <c r="N39" s="24">
        <f>IF(K39="","",K39+N(L39)+N(M39))</f>
        <v/>
      </c>
      <c r="O39" s="25">
        <f>IFERROR(IF(OR(K39="",J39=""),"",N39/J39),"")</f>
        <v/>
      </c>
      <c r="P39" s="26">
        <f>IFERROR(IF(K39="","",N39/Статистика!$B$3),"")</f>
        <v/>
      </c>
      <c r="Q39" s="20" t="n"/>
      <c r="R39" s="20" t="n"/>
      <c r="S39" s="20" t="n"/>
      <c r="T39" s="20" t="n"/>
    </row>
    <row r="40">
      <c r="A40" s="18">
        <f>IF(K40="","",ROW()-3)</f>
        <v/>
      </c>
      <c r="B40" s="19" t="n"/>
      <c r="C40" s="19" t="n"/>
      <c r="D40" s="20" t="n"/>
      <c r="E40" s="20" t="n"/>
      <c r="F40" s="21" t="n"/>
      <c r="G40" s="22" t="n"/>
      <c r="H40" s="22" t="n"/>
      <c r="I40" s="22" t="n"/>
      <c r="J40" s="23" t="n"/>
      <c r="K40" s="23" t="n"/>
      <c r="L40" s="23" t="n"/>
      <c r="M40" s="23" t="n"/>
      <c r="N40" s="24">
        <f>IF(K40="","",K40+N(L40)+N(M40))</f>
        <v/>
      </c>
      <c r="O40" s="25">
        <f>IFERROR(IF(OR(K40="",J40=""),"",N40/J40),"")</f>
        <v/>
      </c>
      <c r="P40" s="26">
        <f>IFERROR(IF(K40="","",N40/Статистика!$B$3),"")</f>
        <v/>
      </c>
      <c r="Q40" s="20" t="n"/>
      <c r="R40" s="20" t="n"/>
      <c r="S40" s="20" t="n"/>
      <c r="T40" s="20" t="n"/>
    </row>
    <row r="41">
      <c r="A41" s="18">
        <f>IF(K41="","",ROW()-3)</f>
        <v/>
      </c>
      <c r="B41" s="19" t="n"/>
      <c r="C41" s="19" t="n"/>
      <c r="D41" s="20" t="n"/>
      <c r="E41" s="20" t="n"/>
      <c r="F41" s="21" t="n"/>
      <c r="G41" s="22" t="n"/>
      <c r="H41" s="22" t="n"/>
      <c r="I41" s="22" t="n"/>
      <c r="J41" s="23" t="n"/>
      <c r="K41" s="23" t="n"/>
      <c r="L41" s="23" t="n"/>
      <c r="M41" s="23" t="n"/>
      <c r="N41" s="24">
        <f>IF(K41="","",K41+N(L41)+N(M41))</f>
        <v/>
      </c>
      <c r="O41" s="25">
        <f>IFERROR(IF(OR(K41="",J41=""),"",N41/J41),"")</f>
        <v/>
      </c>
      <c r="P41" s="26">
        <f>IFERROR(IF(K41="","",N41/Статистика!$B$3),"")</f>
        <v/>
      </c>
      <c r="Q41" s="20" t="n"/>
      <c r="R41" s="20" t="n"/>
      <c r="S41" s="20" t="n"/>
      <c r="T41" s="20" t="n"/>
    </row>
    <row r="42">
      <c r="A42" s="18">
        <f>IF(K42="","",ROW()-3)</f>
        <v/>
      </c>
      <c r="B42" s="19" t="n"/>
      <c r="C42" s="19" t="n"/>
      <c r="D42" s="20" t="n"/>
      <c r="E42" s="20" t="n"/>
      <c r="F42" s="21" t="n"/>
      <c r="G42" s="22" t="n"/>
      <c r="H42" s="22" t="n"/>
      <c r="I42" s="22" t="n"/>
      <c r="J42" s="23" t="n"/>
      <c r="K42" s="23" t="n"/>
      <c r="L42" s="23" t="n"/>
      <c r="M42" s="23" t="n"/>
      <c r="N42" s="24">
        <f>IF(K42="","",K42+N(L42)+N(M42))</f>
        <v/>
      </c>
      <c r="O42" s="25">
        <f>IFERROR(IF(OR(K42="",J42=""),"",N42/J42),"")</f>
        <v/>
      </c>
      <c r="P42" s="26">
        <f>IFERROR(IF(K42="","",N42/Статистика!$B$3),"")</f>
        <v/>
      </c>
      <c r="Q42" s="20" t="n"/>
      <c r="R42" s="20" t="n"/>
      <c r="S42" s="20" t="n"/>
      <c r="T42" s="20" t="n"/>
    </row>
    <row r="43">
      <c r="A43" s="18">
        <f>IF(K43="","",ROW()-3)</f>
        <v/>
      </c>
      <c r="B43" s="19" t="n"/>
      <c r="C43" s="19" t="n"/>
      <c r="D43" s="20" t="n"/>
      <c r="E43" s="20" t="n"/>
      <c r="F43" s="21" t="n"/>
      <c r="G43" s="22" t="n"/>
      <c r="H43" s="22" t="n"/>
      <c r="I43" s="22" t="n"/>
      <c r="J43" s="23" t="n"/>
      <c r="K43" s="23" t="n"/>
      <c r="L43" s="23" t="n"/>
      <c r="M43" s="23" t="n"/>
      <c r="N43" s="24">
        <f>IF(K43="","",K43+N(L43)+N(M43))</f>
        <v/>
      </c>
      <c r="O43" s="25">
        <f>IFERROR(IF(OR(K43="",J43=""),"",N43/J43),"")</f>
        <v/>
      </c>
      <c r="P43" s="26">
        <f>IFERROR(IF(K43="","",N43/Статистика!$B$3),"")</f>
        <v/>
      </c>
      <c r="Q43" s="20" t="n"/>
      <c r="R43" s="20" t="n"/>
      <c r="S43" s="20" t="n"/>
      <c r="T43" s="20" t="n"/>
    </row>
    <row r="44">
      <c r="A44" s="18">
        <f>IF(K44="","",ROW()-3)</f>
        <v/>
      </c>
      <c r="B44" s="19" t="n"/>
      <c r="C44" s="19" t="n"/>
      <c r="D44" s="20" t="n"/>
      <c r="E44" s="20" t="n"/>
      <c r="F44" s="21" t="n"/>
      <c r="G44" s="22" t="n"/>
      <c r="H44" s="22" t="n"/>
      <c r="I44" s="22" t="n"/>
      <c r="J44" s="23" t="n"/>
      <c r="K44" s="23" t="n"/>
      <c r="L44" s="23" t="n"/>
      <c r="M44" s="23" t="n"/>
      <c r="N44" s="24">
        <f>IF(K44="","",K44+N(L44)+N(M44))</f>
        <v/>
      </c>
      <c r="O44" s="25">
        <f>IFERROR(IF(OR(K44="",J44=""),"",N44/J44),"")</f>
        <v/>
      </c>
      <c r="P44" s="26">
        <f>IFERROR(IF(K44="","",N44/Статистика!$B$3),"")</f>
        <v/>
      </c>
      <c r="Q44" s="20" t="n"/>
      <c r="R44" s="20" t="n"/>
      <c r="S44" s="20" t="n"/>
      <c r="T44" s="20" t="n"/>
    </row>
    <row r="45">
      <c r="A45" s="18">
        <f>IF(K45="","",ROW()-3)</f>
        <v/>
      </c>
      <c r="B45" s="19" t="n"/>
      <c r="C45" s="19" t="n"/>
      <c r="D45" s="20" t="n"/>
      <c r="E45" s="20" t="n"/>
      <c r="F45" s="21" t="n"/>
      <c r="G45" s="22" t="n"/>
      <c r="H45" s="22" t="n"/>
      <c r="I45" s="22" t="n"/>
      <c r="J45" s="23" t="n"/>
      <c r="K45" s="23" t="n"/>
      <c r="L45" s="23" t="n"/>
      <c r="M45" s="23" t="n"/>
      <c r="N45" s="24">
        <f>IF(K45="","",K45+N(L45)+N(M45))</f>
        <v/>
      </c>
      <c r="O45" s="25">
        <f>IFERROR(IF(OR(K45="",J45=""),"",N45/J45),"")</f>
        <v/>
      </c>
      <c r="P45" s="26">
        <f>IFERROR(IF(K45="","",N45/Статистика!$B$3),"")</f>
        <v/>
      </c>
      <c r="Q45" s="20" t="n"/>
      <c r="R45" s="20" t="n"/>
      <c r="S45" s="20" t="n"/>
      <c r="T45" s="20" t="n"/>
    </row>
    <row r="46">
      <c r="A46" s="18">
        <f>IF(K46="","",ROW()-3)</f>
        <v/>
      </c>
      <c r="B46" s="19" t="n"/>
      <c r="C46" s="19" t="n"/>
      <c r="D46" s="20" t="n"/>
      <c r="E46" s="20" t="n"/>
      <c r="F46" s="21" t="n"/>
      <c r="G46" s="22" t="n"/>
      <c r="H46" s="22" t="n"/>
      <c r="I46" s="22" t="n"/>
      <c r="J46" s="23" t="n"/>
      <c r="K46" s="23" t="n"/>
      <c r="L46" s="23" t="n"/>
      <c r="M46" s="23" t="n"/>
      <c r="N46" s="24">
        <f>IF(K46="","",K46+N(L46)+N(M46))</f>
        <v/>
      </c>
      <c r="O46" s="25">
        <f>IFERROR(IF(OR(K46="",J46=""),"",N46/J46),"")</f>
        <v/>
      </c>
      <c r="P46" s="26">
        <f>IFERROR(IF(K46="","",N46/Статистика!$B$3),"")</f>
        <v/>
      </c>
      <c r="Q46" s="20" t="n"/>
      <c r="R46" s="20" t="n"/>
      <c r="S46" s="20" t="n"/>
      <c r="T46" s="20" t="n"/>
    </row>
    <row r="47">
      <c r="A47" s="18">
        <f>IF(K47="","",ROW()-3)</f>
        <v/>
      </c>
      <c r="B47" s="19" t="n"/>
      <c r="C47" s="19" t="n"/>
      <c r="D47" s="20" t="n"/>
      <c r="E47" s="20" t="n"/>
      <c r="F47" s="21" t="n"/>
      <c r="G47" s="22" t="n"/>
      <c r="H47" s="22" t="n"/>
      <c r="I47" s="22" t="n"/>
      <c r="J47" s="23" t="n"/>
      <c r="K47" s="23" t="n"/>
      <c r="L47" s="23" t="n"/>
      <c r="M47" s="23" t="n"/>
      <c r="N47" s="24">
        <f>IF(K47="","",K47+N(L47)+N(M47))</f>
        <v/>
      </c>
      <c r="O47" s="25">
        <f>IFERROR(IF(OR(K47="",J47=""),"",N47/J47),"")</f>
        <v/>
      </c>
      <c r="P47" s="26">
        <f>IFERROR(IF(K47="","",N47/Статистика!$B$3),"")</f>
        <v/>
      </c>
      <c r="Q47" s="20" t="n"/>
      <c r="R47" s="20" t="n"/>
      <c r="S47" s="20" t="n"/>
      <c r="T47" s="20" t="n"/>
    </row>
    <row r="48">
      <c r="A48" s="18">
        <f>IF(K48="","",ROW()-3)</f>
        <v/>
      </c>
      <c r="B48" s="19" t="n"/>
      <c r="C48" s="19" t="n"/>
      <c r="D48" s="20" t="n"/>
      <c r="E48" s="20" t="n"/>
      <c r="F48" s="21" t="n"/>
      <c r="G48" s="22" t="n"/>
      <c r="H48" s="22" t="n"/>
      <c r="I48" s="22" t="n"/>
      <c r="J48" s="23" t="n"/>
      <c r="K48" s="23" t="n"/>
      <c r="L48" s="23" t="n"/>
      <c r="M48" s="23" t="n"/>
      <c r="N48" s="24">
        <f>IF(K48="","",K48+N(L48)+N(M48))</f>
        <v/>
      </c>
      <c r="O48" s="25">
        <f>IFERROR(IF(OR(K48="",J48=""),"",N48/J48),"")</f>
        <v/>
      </c>
      <c r="P48" s="26">
        <f>IFERROR(IF(K48="","",N48/Статистика!$B$3),"")</f>
        <v/>
      </c>
      <c r="Q48" s="20" t="n"/>
      <c r="R48" s="20" t="n"/>
      <c r="S48" s="20" t="n"/>
      <c r="T48" s="20" t="n"/>
    </row>
    <row r="49">
      <c r="A49" s="18">
        <f>IF(K49="","",ROW()-3)</f>
        <v/>
      </c>
      <c r="B49" s="19" t="n"/>
      <c r="C49" s="19" t="n"/>
      <c r="D49" s="20" t="n"/>
      <c r="E49" s="20" t="n"/>
      <c r="F49" s="21" t="n"/>
      <c r="G49" s="22" t="n"/>
      <c r="H49" s="22" t="n"/>
      <c r="I49" s="22" t="n"/>
      <c r="J49" s="23" t="n"/>
      <c r="K49" s="23" t="n"/>
      <c r="L49" s="23" t="n"/>
      <c r="M49" s="23" t="n"/>
      <c r="N49" s="24">
        <f>IF(K49="","",K49+N(L49)+N(M49))</f>
        <v/>
      </c>
      <c r="O49" s="25">
        <f>IFERROR(IF(OR(K49="",J49=""),"",N49/J49),"")</f>
        <v/>
      </c>
      <c r="P49" s="26">
        <f>IFERROR(IF(K49="","",N49/Статистика!$B$3),"")</f>
        <v/>
      </c>
      <c r="Q49" s="20" t="n"/>
      <c r="R49" s="20" t="n"/>
      <c r="S49" s="20" t="n"/>
      <c r="T49" s="20" t="n"/>
    </row>
    <row r="50">
      <c r="A50" s="18">
        <f>IF(K50="","",ROW()-3)</f>
        <v/>
      </c>
      <c r="B50" s="19" t="n"/>
      <c r="C50" s="19" t="n"/>
      <c r="D50" s="20" t="n"/>
      <c r="E50" s="20" t="n"/>
      <c r="F50" s="21" t="n"/>
      <c r="G50" s="22" t="n"/>
      <c r="H50" s="22" t="n"/>
      <c r="I50" s="22" t="n"/>
      <c r="J50" s="23" t="n"/>
      <c r="K50" s="23" t="n"/>
      <c r="L50" s="23" t="n"/>
      <c r="M50" s="23" t="n"/>
      <c r="N50" s="24">
        <f>IF(K50="","",K50+N(L50)+N(M50))</f>
        <v/>
      </c>
      <c r="O50" s="25">
        <f>IFERROR(IF(OR(K50="",J50=""),"",N50/J50),"")</f>
        <v/>
      </c>
      <c r="P50" s="26">
        <f>IFERROR(IF(K50="","",N50/Статистика!$B$3),"")</f>
        <v/>
      </c>
      <c r="Q50" s="20" t="n"/>
      <c r="R50" s="20" t="n"/>
      <c r="S50" s="20" t="n"/>
      <c r="T50" s="20" t="n"/>
    </row>
    <row r="51">
      <c r="A51" s="18">
        <f>IF(K51="","",ROW()-3)</f>
        <v/>
      </c>
      <c r="B51" s="19" t="n"/>
      <c r="C51" s="19" t="n"/>
      <c r="D51" s="20" t="n"/>
      <c r="E51" s="20" t="n"/>
      <c r="F51" s="21" t="n"/>
      <c r="G51" s="22" t="n"/>
      <c r="H51" s="22" t="n"/>
      <c r="I51" s="22" t="n"/>
      <c r="J51" s="23" t="n"/>
      <c r="K51" s="23" t="n"/>
      <c r="L51" s="23" t="n"/>
      <c r="M51" s="23" t="n"/>
      <c r="N51" s="24">
        <f>IF(K51="","",K51+N(L51)+N(M51))</f>
        <v/>
      </c>
      <c r="O51" s="25">
        <f>IFERROR(IF(OR(K51="",J51=""),"",N51/J51),"")</f>
        <v/>
      </c>
      <c r="P51" s="26">
        <f>IFERROR(IF(K51="","",N51/Статистика!$B$3),"")</f>
        <v/>
      </c>
      <c r="Q51" s="20" t="n"/>
      <c r="R51" s="20" t="n"/>
      <c r="S51" s="20" t="n"/>
      <c r="T51" s="20" t="n"/>
    </row>
    <row r="52">
      <c r="A52" s="18">
        <f>IF(K52="","",ROW()-3)</f>
        <v/>
      </c>
      <c r="B52" s="19" t="n"/>
      <c r="C52" s="19" t="n"/>
      <c r="D52" s="20" t="n"/>
      <c r="E52" s="20" t="n"/>
      <c r="F52" s="21" t="n"/>
      <c r="G52" s="22" t="n"/>
      <c r="H52" s="22" t="n"/>
      <c r="I52" s="22" t="n"/>
      <c r="J52" s="23" t="n"/>
      <c r="K52" s="23" t="n"/>
      <c r="L52" s="23" t="n"/>
      <c r="M52" s="23" t="n"/>
      <c r="N52" s="24">
        <f>IF(K52="","",K52+N(L52)+N(M52))</f>
        <v/>
      </c>
      <c r="O52" s="25">
        <f>IFERROR(IF(OR(K52="",J52=""),"",N52/J52),"")</f>
        <v/>
      </c>
      <c r="P52" s="26">
        <f>IFERROR(IF(K52="","",N52/Статистика!$B$3),"")</f>
        <v/>
      </c>
      <c r="Q52" s="20" t="n"/>
      <c r="R52" s="20" t="n"/>
      <c r="S52" s="20" t="n"/>
      <c r="T52" s="20" t="n"/>
    </row>
    <row r="53">
      <c r="A53" s="18">
        <f>IF(K53="","",ROW()-3)</f>
        <v/>
      </c>
      <c r="B53" s="19" t="n"/>
      <c r="C53" s="19" t="n"/>
      <c r="D53" s="20" t="n"/>
      <c r="E53" s="20" t="n"/>
      <c r="F53" s="21" t="n"/>
      <c r="G53" s="22" t="n"/>
      <c r="H53" s="22" t="n"/>
      <c r="I53" s="22" t="n"/>
      <c r="J53" s="23" t="n"/>
      <c r="K53" s="23" t="n"/>
      <c r="L53" s="23" t="n"/>
      <c r="M53" s="23" t="n"/>
      <c r="N53" s="24">
        <f>IF(K53="","",K53+N(L53)+N(M53))</f>
        <v/>
      </c>
      <c r="O53" s="25">
        <f>IFERROR(IF(OR(K53="",J53=""),"",N53/J53),"")</f>
        <v/>
      </c>
      <c r="P53" s="26">
        <f>IFERROR(IF(K53="","",N53/Статистика!$B$3),"")</f>
        <v/>
      </c>
      <c r="Q53" s="20" t="n"/>
      <c r="R53" s="20" t="n"/>
      <c r="S53" s="20" t="n"/>
      <c r="T53" s="20" t="n"/>
    </row>
    <row r="54">
      <c r="A54" s="18">
        <f>IF(K54="","",ROW()-3)</f>
        <v/>
      </c>
      <c r="B54" s="19" t="n"/>
      <c r="C54" s="19" t="n"/>
      <c r="D54" s="20" t="n"/>
      <c r="E54" s="20" t="n"/>
      <c r="F54" s="21" t="n"/>
      <c r="G54" s="22" t="n"/>
      <c r="H54" s="22" t="n"/>
      <c r="I54" s="22" t="n"/>
      <c r="J54" s="23" t="n"/>
      <c r="K54" s="23" t="n"/>
      <c r="L54" s="23" t="n"/>
      <c r="M54" s="23" t="n"/>
      <c r="N54" s="24">
        <f>IF(K54="","",K54+N(L54)+N(M54))</f>
        <v/>
      </c>
      <c r="O54" s="25">
        <f>IFERROR(IF(OR(K54="",J54=""),"",N54/J54),"")</f>
        <v/>
      </c>
      <c r="P54" s="26">
        <f>IFERROR(IF(K54="","",N54/Статистика!$B$3),"")</f>
        <v/>
      </c>
      <c r="Q54" s="20" t="n"/>
      <c r="R54" s="20" t="n"/>
      <c r="S54" s="20" t="n"/>
      <c r="T54" s="20" t="n"/>
    </row>
    <row r="55">
      <c r="A55" s="18">
        <f>IF(K55="","",ROW()-3)</f>
        <v/>
      </c>
      <c r="B55" s="19" t="n"/>
      <c r="C55" s="19" t="n"/>
      <c r="D55" s="20" t="n"/>
      <c r="E55" s="20" t="n"/>
      <c r="F55" s="21" t="n"/>
      <c r="G55" s="22" t="n"/>
      <c r="H55" s="22" t="n"/>
      <c r="I55" s="22" t="n"/>
      <c r="J55" s="23" t="n"/>
      <c r="K55" s="23" t="n"/>
      <c r="L55" s="23" t="n"/>
      <c r="M55" s="23" t="n"/>
      <c r="N55" s="24">
        <f>IF(K55="","",K55+N(L55)+N(M55))</f>
        <v/>
      </c>
      <c r="O55" s="25">
        <f>IFERROR(IF(OR(K55="",J55=""),"",N55/J55),"")</f>
        <v/>
      </c>
      <c r="P55" s="26">
        <f>IFERROR(IF(K55="","",N55/Статистика!$B$3),"")</f>
        <v/>
      </c>
      <c r="Q55" s="20" t="n"/>
      <c r="R55" s="20" t="n"/>
      <c r="S55" s="20" t="n"/>
      <c r="T55" s="20" t="n"/>
    </row>
    <row r="56">
      <c r="A56" s="18">
        <f>IF(K56="","",ROW()-3)</f>
        <v/>
      </c>
      <c r="B56" s="19" t="n"/>
      <c r="C56" s="19" t="n"/>
      <c r="D56" s="20" t="n"/>
      <c r="E56" s="20" t="n"/>
      <c r="F56" s="21" t="n"/>
      <c r="G56" s="22" t="n"/>
      <c r="H56" s="22" t="n"/>
      <c r="I56" s="22" t="n"/>
      <c r="J56" s="23" t="n"/>
      <c r="K56" s="23" t="n"/>
      <c r="L56" s="23" t="n"/>
      <c r="M56" s="23" t="n"/>
      <c r="N56" s="24">
        <f>IF(K56="","",K56+N(L56)+N(M56))</f>
        <v/>
      </c>
      <c r="O56" s="25">
        <f>IFERROR(IF(OR(K56="",J56=""),"",N56/J56),"")</f>
        <v/>
      </c>
      <c r="P56" s="26">
        <f>IFERROR(IF(K56="","",N56/Статистика!$B$3),"")</f>
        <v/>
      </c>
      <c r="Q56" s="20" t="n"/>
      <c r="R56" s="20" t="n"/>
      <c r="S56" s="20" t="n"/>
      <c r="T56" s="20" t="n"/>
    </row>
    <row r="57">
      <c r="A57" s="18">
        <f>IF(K57="","",ROW()-3)</f>
        <v/>
      </c>
      <c r="B57" s="19" t="n"/>
      <c r="C57" s="19" t="n"/>
      <c r="D57" s="20" t="n"/>
      <c r="E57" s="20" t="n"/>
      <c r="F57" s="21" t="n"/>
      <c r="G57" s="22" t="n"/>
      <c r="H57" s="22" t="n"/>
      <c r="I57" s="22" t="n"/>
      <c r="J57" s="23" t="n"/>
      <c r="K57" s="23" t="n"/>
      <c r="L57" s="23" t="n"/>
      <c r="M57" s="23" t="n"/>
      <c r="N57" s="24">
        <f>IF(K57="","",K57+N(L57)+N(M57))</f>
        <v/>
      </c>
      <c r="O57" s="25">
        <f>IFERROR(IF(OR(K57="",J57=""),"",N57/J57),"")</f>
        <v/>
      </c>
      <c r="P57" s="26">
        <f>IFERROR(IF(K57="","",N57/Статистика!$B$3),"")</f>
        <v/>
      </c>
      <c r="Q57" s="20" t="n"/>
      <c r="R57" s="20" t="n"/>
      <c r="S57" s="20" t="n"/>
      <c r="T57" s="20" t="n"/>
    </row>
    <row r="58">
      <c r="A58" s="18">
        <f>IF(K58="","",ROW()-3)</f>
        <v/>
      </c>
      <c r="B58" s="19" t="n"/>
      <c r="C58" s="19" t="n"/>
      <c r="D58" s="20" t="n"/>
      <c r="E58" s="20" t="n"/>
      <c r="F58" s="21" t="n"/>
      <c r="G58" s="22" t="n"/>
      <c r="H58" s="22" t="n"/>
      <c r="I58" s="22" t="n"/>
      <c r="J58" s="23" t="n"/>
      <c r="K58" s="23" t="n"/>
      <c r="L58" s="23" t="n"/>
      <c r="M58" s="23" t="n"/>
      <c r="N58" s="24">
        <f>IF(K58="","",K58+N(L58)+N(M58))</f>
        <v/>
      </c>
      <c r="O58" s="25">
        <f>IFERROR(IF(OR(K58="",J58=""),"",N58/J58),"")</f>
        <v/>
      </c>
      <c r="P58" s="26">
        <f>IFERROR(IF(K58="","",N58/Статистика!$B$3),"")</f>
        <v/>
      </c>
      <c r="Q58" s="20" t="n"/>
      <c r="R58" s="20" t="n"/>
      <c r="S58" s="20" t="n"/>
      <c r="T58" s="20" t="n"/>
    </row>
    <row r="59">
      <c r="A59" s="18">
        <f>IF(K59="","",ROW()-3)</f>
        <v/>
      </c>
      <c r="B59" s="19" t="n"/>
      <c r="C59" s="19" t="n"/>
      <c r="D59" s="20" t="n"/>
      <c r="E59" s="20" t="n"/>
      <c r="F59" s="21" t="n"/>
      <c r="G59" s="22" t="n"/>
      <c r="H59" s="22" t="n"/>
      <c r="I59" s="22" t="n"/>
      <c r="J59" s="23" t="n"/>
      <c r="K59" s="23" t="n"/>
      <c r="L59" s="23" t="n"/>
      <c r="M59" s="23" t="n"/>
      <c r="N59" s="24">
        <f>IF(K59="","",K59+N(L59)+N(M59))</f>
        <v/>
      </c>
      <c r="O59" s="25">
        <f>IFERROR(IF(OR(K59="",J59=""),"",N59/J59),"")</f>
        <v/>
      </c>
      <c r="P59" s="26">
        <f>IFERROR(IF(K59="","",N59/Статистика!$B$3),"")</f>
        <v/>
      </c>
      <c r="Q59" s="20" t="n"/>
      <c r="R59" s="20" t="n"/>
      <c r="S59" s="20" t="n"/>
      <c r="T59" s="20" t="n"/>
    </row>
    <row r="60">
      <c r="A60" s="18">
        <f>IF(K60="","",ROW()-3)</f>
        <v/>
      </c>
      <c r="B60" s="19" t="n"/>
      <c r="C60" s="19" t="n"/>
      <c r="D60" s="20" t="n"/>
      <c r="E60" s="20" t="n"/>
      <c r="F60" s="21" t="n"/>
      <c r="G60" s="22" t="n"/>
      <c r="H60" s="22" t="n"/>
      <c r="I60" s="22" t="n"/>
      <c r="J60" s="23" t="n"/>
      <c r="K60" s="23" t="n"/>
      <c r="L60" s="23" t="n"/>
      <c r="M60" s="23" t="n"/>
      <c r="N60" s="24">
        <f>IF(K60="","",K60+N(L60)+N(M60))</f>
        <v/>
      </c>
      <c r="O60" s="25">
        <f>IFERROR(IF(OR(K60="",J60=""),"",N60/J60),"")</f>
        <v/>
      </c>
      <c r="P60" s="26">
        <f>IFERROR(IF(K60="","",N60/Статистика!$B$3),"")</f>
        <v/>
      </c>
      <c r="Q60" s="20" t="n"/>
      <c r="R60" s="20" t="n"/>
      <c r="S60" s="20" t="n"/>
      <c r="T60" s="20" t="n"/>
    </row>
    <row r="61">
      <c r="A61" s="18">
        <f>IF(K61="","",ROW()-3)</f>
        <v/>
      </c>
      <c r="B61" s="19" t="n"/>
      <c r="C61" s="19" t="n"/>
      <c r="D61" s="20" t="n"/>
      <c r="E61" s="20" t="n"/>
      <c r="F61" s="21" t="n"/>
      <c r="G61" s="22" t="n"/>
      <c r="H61" s="22" t="n"/>
      <c r="I61" s="22" t="n"/>
      <c r="J61" s="23" t="n"/>
      <c r="K61" s="23" t="n"/>
      <c r="L61" s="23" t="n"/>
      <c r="M61" s="23" t="n"/>
      <c r="N61" s="24">
        <f>IF(K61="","",K61+N(L61)+N(M61))</f>
        <v/>
      </c>
      <c r="O61" s="25">
        <f>IFERROR(IF(OR(K61="",J61=""),"",N61/J61),"")</f>
        <v/>
      </c>
      <c r="P61" s="26">
        <f>IFERROR(IF(K61="","",N61/Статистика!$B$3),"")</f>
        <v/>
      </c>
      <c r="Q61" s="20" t="n"/>
      <c r="R61" s="20" t="n"/>
      <c r="S61" s="20" t="n"/>
      <c r="T61" s="20" t="n"/>
    </row>
    <row r="62">
      <c r="A62" s="18">
        <f>IF(K62="","",ROW()-3)</f>
        <v/>
      </c>
      <c r="B62" s="19" t="n"/>
      <c r="C62" s="19" t="n"/>
      <c r="D62" s="20" t="n"/>
      <c r="E62" s="20" t="n"/>
      <c r="F62" s="21" t="n"/>
      <c r="G62" s="22" t="n"/>
      <c r="H62" s="22" t="n"/>
      <c r="I62" s="22" t="n"/>
      <c r="J62" s="23" t="n"/>
      <c r="K62" s="23" t="n"/>
      <c r="L62" s="23" t="n"/>
      <c r="M62" s="23" t="n"/>
      <c r="N62" s="24">
        <f>IF(K62="","",K62+N(L62)+N(M62))</f>
        <v/>
      </c>
      <c r="O62" s="25">
        <f>IFERROR(IF(OR(K62="",J62=""),"",N62/J62),"")</f>
        <v/>
      </c>
      <c r="P62" s="26">
        <f>IFERROR(IF(K62="","",N62/Статистика!$B$3),"")</f>
        <v/>
      </c>
      <c r="Q62" s="20" t="n"/>
      <c r="R62" s="20" t="n"/>
      <c r="S62" s="20" t="n"/>
      <c r="T62" s="20" t="n"/>
    </row>
    <row r="63">
      <c r="A63" s="18">
        <f>IF(K63="","",ROW()-3)</f>
        <v/>
      </c>
      <c r="B63" s="19" t="n"/>
      <c r="C63" s="19" t="n"/>
      <c r="D63" s="20" t="n"/>
      <c r="E63" s="20" t="n"/>
      <c r="F63" s="21" t="n"/>
      <c r="G63" s="22" t="n"/>
      <c r="H63" s="22" t="n"/>
      <c r="I63" s="22" t="n"/>
      <c r="J63" s="23" t="n"/>
      <c r="K63" s="23" t="n"/>
      <c r="L63" s="23" t="n"/>
      <c r="M63" s="23" t="n"/>
      <c r="N63" s="24">
        <f>IF(K63="","",K63+N(L63)+N(M63))</f>
        <v/>
      </c>
      <c r="O63" s="25">
        <f>IFERROR(IF(OR(K63="",J63=""),"",N63/J63),"")</f>
        <v/>
      </c>
      <c r="P63" s="26">
        <f>IFERROR(IF(K63="","",N63/Статистика!$B$3),"")</f>
        <v/>
      </c>
      <c r="Q63" s="20" t="n"/>
      <c r="R63" s="20" t="n"/>
      <c r="S63" s="20" t="n"/>
      <c r="T63" s="20" t="n"/>
    </row>
    <row r="64">
      <c r="A64" s="18">
        <f>IF(K64="","",ROW()-3)</f>
        <v/>
      </c>
      <c r="B64" s="19" t="n"/>
      <c r="C64" s="19" t="n"/>
      <c r="D64" s="20" t="n"/>
      <c r="E64" s="20" t="n"/>
      <c r="F64" s="21" t="n"/>
      <c r="G64" s="22" t="n"/>
      <c r="H64" s="22" t="n"/>
      <c r="I64" s="22" t="n"/>
      <c r="J64" s="23" t="n"/>
      <c r="K64" s="23" t="n"/>
      <c r="L64" s="23" t="n"/>
      <c r="M64" s="23" t="n"/>
      <c r="N64" s="24">
        <f>IF(K64="","",K64+N(L64)+N(M64))</f>
        <v/>
      </c>
      <c r="O64" s="25">
        <f>IFERROR(IF(OR(K64="",J64=""),"",N64/J64),"")</f>
        <v/>
      </c>
      <c r="P64" s="26">
        <f>IFERROR(IF(K64="","",N64/Статистика!$B$3),"")</f>
        <v/>
      </c>
      <c r="Q64" s="20" t="n"/>
      <c r="R64" s="20" t="n"/>
      <c r="S64" s="20" t="n"/>
      <c r="T64" s="20" t="n"/>
    </row>
    <row r="65">
      <c r="A65" s="18">
        <f>IF(K65="","",ROW()-3)</f>
        <v/>
      </c>
      <c r="B65" s="19" t="n"/>
      <c r="C65" s="19" t="n"/>
      <c r="D65" s="20" t="n"/>
      <c r="E65" s="20" t="n"/>
      <c r="F65" s="21" t="n"/>
      <c r="G65" s="22" t="n"/>
      <c r="H65" s="22" t="n"/>
      <c r="I65" s="22" t="n"/>
      <c r="J65" s="23" t="n"/>
      <c r="K65" s="23" t="n"/>
      <c r="L65" s="23" t="n"/>
      <c r="M65" s="23" t="n"/>
      <c r="N65" s="24">
        <f>IF(K65="","",K65+N(L65)+N(M65))</f>
        <v/>
      </c>
      <c r="O65" s="25">
        <f>IFERROR(IF(OR(K65="",J65=""),"",N65/J65),"")</f>
        <v/>
      </c>
      <c r="P65" s="26">
        <f>IFERROR(IF(K65="","",N65/Статистика!$B$3),"")</f>
        <v/>
      </c>
      <c r="Q65" s="20" t="n"/>
      <c r="R65" s="20" t="n"/>
      <c r="S65" s="20" t="n"/>
      <c r="T65" s="20" t="n"/>
    </row>
    <row r="66">
      <c r="A66" s="18">
        <f>IF(K66="","",ROW()-3)</f>
        <v/>
      </c>
      <c r="B66" s="19" t="n"/>
      <c r="C66" s="19" t="n"/>
      <c r="D66" s="20" t="n"/>
      <c r="E66" s="20" t="n"/>
      <c r="F66" s="21" t="n"/>
      <c r="G66" s="22" t="n"/>
      <c r="H66" s="22" t="n"/>
      <c r="I66" s="22" t="n"/>
      <c r="J66" s="23" t="n"/>
      <c r="K66" s="23" t="n"/>
      <c r="L66" s="23" t="n"/>
      <c r="M66" s="23" t="n"/>
      <c r="N66" s="24">
        <f>IF(K66="","",K66+N(L66)+N(M66))</f>
        <v/>
      </c>
      <c r="O66" s="25">
        <f>IFERROR(IF(OR(K66="",J66=""),"",N66/J66),"")</f>
        <v/>
      </c>
      <c r="P66" s="26">
        <f>IFERROR(IF(K66="","",N66/Статистика!$B$3),"")</f>
        <v/>
      </c>
      <c r="Q66" s="20" t="n"/>
      <c r="R66" s="20" t="n"/>
      <c r="S66" s="20" t="n"/>
      <c r="T66" s="20" t="n"/>
    </row>
    <row r="67">
      <c r="A67" s="18">
        <f>IF(K67="","",ROW()-3)</f>
        <v/>
      </c>
      <c r="B67" s="19" t="n"/>
      <c r="C67" s="19" t="n"/>
      <c r="D67" s="20" t="n"/>
      <c r="E67" s="20" t="n"/>
      <c r="F67" s="21" t="n"/>
      <c r="G67" s="22" t="n"/>
      <c r="H67" s="22" t="n"/>
      <c r="I67" s="22" t="n"/>
      <c r="J67" s="23" t="n"/>
      <c r="K67" s="23" t="n"/>
      <c r="L67" s="23" t="n"/>
      <c r="M67" s="23" t="n"/>
      <c r="N67" s="24">
        <f>IF(K67="","",K67+N(L67)+N(M67))</f>
        <v/>
      </c>
      <c r="O67" s="25">
        <f>IFERROR(IF(OR(K67="",J67=""),"",N67/J67),"")</f>
        <v/>
      </c>
      <c r="P67" s="26">
        <f>IFERROR(IF(K67="","",N67/Статистика!$B$3),"")</f>
        <v/>
      </c>
      <c r="Q67" s="20" t="n"/>
      <c r="R67" s="20" t="n"/>
      <c r="S67" s="20" t="n"/>
      <c r="T67" s="20" t="n"/>
    </row>
    <row r="68">
      <c r="A68" s="18">
        <f>IF(K68="","",ROW()-3)</f>
        <v/>
      </c>
      <c r="B68" s="19" t="n"/>
      <c r="C68" s="19" t="n"/>
      <c r="D68" s="20" t="n"/>
      <c r="E68" s="20" t="n"/>
      <c r="F68" s="21" t="n"/>
      <c r="G68" s="22" t="n"/>
      <c r="H68" s="22" t="n"/>
      <c r="I68" s="22" t="n"/>
      <c r="J68" s="23" t="n"/>
      <c r="K68" s="23" t="n"/>
      <c r="L68" s="23" t="n"/>
      <c r="M68" s="23" t="n"/>
      <c r="N68" s="24">
        <f>IF(K68="","",K68+N(L68)+N(M68))</f>
        <v/>
      </c>
      <c r="O68" s="25">
        <f>IFERROR(IF(OR(K68="",J68=""),"",N68/J68),"")</f>
        <v/>
      </c>
      <c r="P68" s="26">
        <f>IFERROR(IF(K68="","",N68/Статистика!$B$3),"")</f>
        <v/>
      </c>
      <c r="Q68" s="20" t="n"/>
      <c r="R68" s="20" t="n"/>
      <c r="S68" s="20" t="n"/>
      <c r="T68" s="20" t="n"/>
    </row>
    <row r="69">
      <c r="A69" s="18">
        <f>IF(K69="","",ROW()-3)</f>
        <v/>
      </c>
      <c r="B69" s="19" t="n"/>
      <c r="C69" s="19" t="n"/>
      <c r="D69" s="20" t="n"/>
      <c r="E69" s="20" t="n"/>
      <c r="F69" s="21" t="n"/>
      <c r="G69" s="22" t="n"/>
      <c r="H69" s="22" t="n"/>
      <c r="I69" s="22" t="n"/>
      <c r="J69" s="23" t="n"/>
      <c r="K69" s="23" t="n"/>
      <c r="L69" s="23" t="n"/>
      <c r="M69" s="23" t="n"/>
      <c r="N69" s="24">
        <f>IF(K69="","",K69+N(L69)+N(M69))</f>
        <v/>
      </c>
      <c r="O69" s="25">
        <f>IFERROR(IF(OR(K69="",J69=""),"",N69/J69),"")</f>
        <v/>
      </c>
      <c r="P69" s="26">
        <f>IFERROR(IF(K69="","",N69/Статистика!$B$3),"")</f>
        <v/>
      </c>
      <c r="Q69" s="20" t="n"/>
      <c r="R69" s="20" t="n"/>
      <c r="S69" s="20" t="n"/>
      <c r="T69" s="20" t="n"/>
    </row>
    <row r="70">
      <c r="A70" s="18">
        <f>IF(K70="","",ROW()-3)</f>
        <v/>
      </c>
      <c r="B70" s="19" t="n"/>
      <c r="C70" s="19" t="n"/>
      <c r="D70" s="20" t="n"/>
      <c r="E70" s="20" t="n"/>
      <c r="F70" s="21" t="n"/>
      <c r="G70" s="22" t="n"/>
      <c r="H70" s="22" t="n"/>
      <c r="I70" s="22" t="n"/>
      <c r="J70" s="23" t="n"/>
      <c r="K70" s="23" t="n"/>
      <c r="L70" s="23" t="n"/>
      <c r="M70" s="23" t="n"/>
      <c r="N70" s="24">
        <f>IF(K70="","",K70+N(L70)+N(M70))</f>
        <v/>
      </c>
      <c r="O70" s="25">
        <f>IFERROR(IF(OR(K70="",J70=""),"",N70/J70),"")</f>
        <v/>
      </c>
      <c r="P70" s="26">
        <f>IFERROR(IF(K70="","",N70/Статистика!$B$3),"")</f>
        <v/>
      </c>
      <c r="Q70" s="20" t="n"/>
      <c r="R70" s="20" t="n"/>
      <c r="S70" s="20" t="n"/>
      <c r="T70" s="20" t="n"/>
    </row>
    <row r="71">
      <c r="A71" s="18">
        <f>IF(K71="","",ROW()-3)</f>
        <v/>
      </c>
      <c r="B71" s="19" t="n"/>
      <c r="C71" s="19" t="n"/>
      <c r="D71" s="20" t="n"/>
      <c r="E71" s="20" t="n"/>
      <c r="F71" s="21" t="n"/>
      <c r="G71" s="22" t="n"/>
      <c r="H71" s="22" t="n"/>
      <c r="I71" s="22" t="n"/>
      <c r="J71" s="23" t="n"/>
      <c r="K71" s="23" t="n"/>
      <c r="L71" s="23" t="n"/>
      <c r="M71" s="23" t="n"/>
      <c r="N71" s="24">
        <f>IF(K71="","",K71+N(L71)+N(M71))</f>
        <v/>
      </c>
      <c r="O71" s="25">
        <f>IFERROR(IF(OR(K71="",J71=""),"",N71/J71),"")</f>
        <v/>
      </c>
      <c r="P71" s="26">
        <f>IFERROR(IF(K71="","",N71/Статистика!$B$3),"")</f>
        <v/>
      </c>
      <c r="Q71" s="20" t="n"/>
      <c r="R71" s="20" t="n"/>
      <c r="S71" s="20" t="n"/>
      <c r="T71" s="20" t="n"/>
    </row>
    <row r="72">
      <c r="A72" s="18">
        <f>IF(K72="","",ROW()-3)</f>
        <v/>
      </c>
      <c r="B72" s="19" t="n"/>
      <c r="C72" s="19" t="n"/>
      <c r="D72" s="20" t="n"/>
      <c r="E72" s="20" t="n"/>
      <c r="F72" s="21" t="n"/>
      <c r="G72" s="22" t="n"/>
      <c r="H72" s="22" t="n"/>
      <c r="I72" s="22" t="n"/>
      <c r="J72" s="23" t="n"/>
      <c r="K72" s="23" t="n"/>
      <c r="L72" s="23" t="n"/>
      <c r="M72" s="23" t="n"/>
      <c r="N72" s="24">
        <f>IF(K72="","",K72+N(L72)+N(M72))</f>
        <v/>
      </c>
      <c r="O72" s="25">
        <f>IFERROR(IF(OR(K72="",J72=""),"",N72/J72),"")</f>
        <v/>
      </c>
      <c r="P72" s="26">
        <f>IFERROR(IF(K72="","",N72/Статистика!$B$3),"")</f>
        <v/>
      </c>
      <c r="Q72" s="20" t="n"/>
      <c r="R72" s="20" t="n"/>
      <c r="S72" s="20" t="n"/>
      <c r="T72" s="20" t="n"/>
    </row>
    <row r="73">
      <c r="A73" s="18">
        <f>IF(K73="","",ROW()-3)</f>
        <v/>
      </c>
      <c r="B73" s="19" t="n"/>
      <c r="C73" s="19" t="n"/>
      <c r="D73" s="20" t="n"/>
      <c r="E73" s="20" t="n"/>
      <c r="F73" s="21" t="n"/>
      <c r="G73" s="22" t="n"/>
      <c r="H73" s="22" t="n"/>
      <c r="I73" s="22" t="n"/>
      <c r="J73" s="23" t="n"/>
      <c r="K73" s="23" t="n"/>
      <c r="L73" s="23" t="n"/>
      <c r="M73" s="23" t="n"/>
      <c r="N73" s="24">
        <f>IF(K73="","",K73+N(L73)+N(M73))</f>
        <v/>
      </c>
      <c r="O73" s="25">
        <f>IFERROR(IF(OR(K73="",J73=""),"",N73/J73),"")</f>
        <v/>
      </c>
      <c r="P73" s="26">
        <f>IFERROR(IF(K73="","",N73/Статистика!$B$3),"")</f>
        <v/>
      </c>
      <c r="Q73" s="20" t="n"/>
      <c r="R73" s="20" t="n"/>
      <c r="S73" s="20" t="n"/>
      <c r="T73" s="20" t="n"/>
    </row>
    <row r="74">
      <c r="A74" s="18">
        <f>IF(K74="","",ROW()-3)</f>
        <v/>
      </c>
      <c r="B74" s="19" t="n"/>
      <c r="C74" s="19" t="n"/>
      <c r="D74" s="20" t="n"/>
      <c r="E74" s="20" t="n"/>
      <c r="F74" s="21" t="n"/>
      <c r="G74" s="22" t="n"/>
      <c r="H74" s="22" t="n"/>
      <c r="I74" s="22" t="n"/>
      <c r="J74" s="23" t="n"/>
      <c r="K74" s="23" t="n"/>
      <c r="L74" s="23" t="n"/>
      <c r="M74" s="23" t="n"/>
      <c r="N74" s="24">
        <f>IF(K74="","",K74+N(L74)+N(M74))</f>
        <v/>
      </c>
      <c r="O74" s="25">
        <f>IFERROR(IF(OR(K74="",J74=""),"",N74/J74),"")</f>
        <v/>
      </c>
      <c r="P74" s="26">
        <f>IFERROR(IF(K74="","",N74/Статистика!$B$3),"")</f>
        <v/>
      </c>
      <c r="Q74" s="20" t="n"/>
      <c r="R74" s="20" t="n"/>
      <c r="S74" s="20" t="n"/>
      <c r="T74" s="20" t="n"/>
    </row>
    <row r="75">
      <c r="A75" s="18">
        <f>IF(K75="","",ROW()-3)</f>
        <v/>
      </c>
      <c r="B75" s="19" t="n"/>
      <c r="C75" s="19" t="n"/>
      <c r="D75" s="20" t="n"/>
      <c r="E75" s="20" t="n"/>
      <c r="F75" s="21" t="n"/>
      <c r="G75" s="22" t="n"/>
      <c r="H75" s="22" t="n"/>
      <c r="I75" s="22" t="n"/>
      <c r="J75" s="23" t="n"/>
      <c r="K75" s="23" t="n"/>
      <c r="L75" s="23" t="n"/>
      <c r="M75" s="23" t="n"/>
      <c r="N75" s="24">
        <f>IF(K75="","",K75+N(L75)+N(M75))</f>
        <v/>
      </c>
      <c r="O75" s="25">
        <f>IFERROR(IF(OR(K75="",J75=""),"",N75/J75),"")</f>
        <v/>
      </c>
      <c r="P75" s="26">
        <f>IFERROR(IF(K75="","",N75/Статистика!$B$3),"")</f>
        <v/>
      </c>
      <c r="Q75" s="20" t="n"/>
      <c r="R75" s="20" t="n"/>
      <c r="S75" s="20" t="n"/>
      <c r="T75" s="20" t="n"/>
    </row>
    <row r="76">
      <c r="A76" s="18">
        <f>IF(K76="","",ROW()-3)</f>
        <v/>
      </c>
      <c r="B76" s="19" t="n"/>
      <c r="C76" s="19" t="n"/>
      <c r="D76" s="20" t="n"/>
      <c r="E76" s="20" t="n"/>
      <c r="F76" s="21" t="n"/>
      <c r="G76" s="22" t="n"/>
      <c r="H76" s="22" t="n"/>
      <c r="I76" s="22" t="n"/>
      <c r="J76" s="23" t="n"/>
      <c r="K76" s="23" t="n"/>
      <c r="L76" s="23" t="n"/>
      <c r="M76" s="23" t="n"/>
      <c r="N76" s="24">
        <f>IF(K76="","",K76+N(L76)+N(M76))</f>
        <v/>
      </c>
      <c r="O76" s="25">
        <f>IFERROR(IF(OR(K76="",J76=""),"",N76/J76),"")</f>
        <v/>
      </c>
      <c r="P76" s="26">
        <f>IFERROR(IF(K76="","",N76/Статистика!$B$3),"")</f>
        <v/>
      </c>
      <c r="Q76" s="20" t="n"/>
      <c r="R76" s="20" t="n"/>
      <c r="S76" s="20" t="n"/>
      <c r="T76" s="20" t="n"/>
    </row>
    <row r="77">
      <c r="A77" s="18">
        <f>IF(K77="","",ROW()-3)</f>
        <v/>
      </c>
      <c r="B77" s="19" t="n"/>
      <c r="C77" s="19" t="n"/>
      <c r="D77" s="20" t="n"/>
      <c r="E77" s="20" t="n"/>
      <c r="F77" s="21" t="n"/>
      <c r="G77" s="22" t="n"/>
      <c r="H77" s="22" t="n"/>
      <c r="I77" s="22" t="n"/>
      <c r="J77" s="23" t="n"/>
      <c r="K77" s="23" t="n"/>
      <c r="L77" s="23" t="n"/>
      <c r="M77" s="23" t="n"/>
      <c r="N77" s="24">
        <f>IF(K77="","",K77+N(L77)+N(M77))</f>
        <v/>
      </c>
      <c r="O77" s="25">
        <f>IFERROR(IF(OR(K77="",J77=""),"",N77/J77),"")</f>
        <v/>
      </c>
      <c r="P77" s="26">
        <f>IFERROR(IF(K77="","",N77/Статистика!$B$3),"")</f>
        <v/>
      </c>
      <c r="Q77" s="20" t="n"/>
      <c r="R77" s="20" t="n"/>
      <c r="S77" s="20" t="n"/>
      <c r="T77" s="20" t="n"/>
    </row>
    <row r="78">
      <c r="A78" s="18">
        <f>IF(K78="","",ROW()-3)</f>
        <v/>
      </c>
      <c r="B78" s="19" t="n"/>
      <c r="C78" s="19" t="n"/>
      <c r="D78" s="20" t="n"/>
      <c r="E78" s="20" t="n"/>
      <c r="F78" s="21" t="n"/>
      <c r="G78" s="22" t="n"/>
      <c r="H78" s="22" t="n"/>
      <c r="I78" s="22" t="n"/>
      <c r="J78" s="23" t="n"/>
      <c r="K78" s="23" t="n"/>
      <c r="L78" s="23" t="n"/>
      <c r="M78" s="23" t="n"/>
      <c r="N78" s="24">
        <f>IF(K78="","",K78+N(L78)+N(M78))</f>
        <v/>
      </c>
      <c r="O78" s="25">
        <f>IFERROR(IF(OR(K78="",J78=""),"",N78/J78),"")</f>
        <v/>
      </c>
      <c r="P78" s="26">
        <f>IFERROR(IF(K78="","",N78/Статистика!$B$3),"")</f>
        <v/>
      </c>
      <c r="Q78" s="20" t="n"/>
      <c r="R78" s="20" t="n"/>
      <c r="S78" s="20" t="n"/>
      <c r="T78" s="20" t="n"/>
    </row>
    <row r="79">
      <c r="A79" s="18">
        <f>IF(K79="","",ROW()-3)</f>
        <v/>
      </c>
      <c r="B79" s="19" t="n"/>
      <c r="C79" s="19" t="n"/>
      <c r="D79" s="20" t="n"/>
      <c r="E79" s="20" t="n"/>
      <c r="F79" s="21" t="n"/>
      <c r="G79" s="22" t="n"/>
      <c r="H79" s="22" t="n"/>
      <c r="I79" s="22" t="n"/>
      <c r="J79" s="23" t="n"/>
      <c r="K79" s="23" t="n"/>
      <c r="L79" s="23" t="n"/>
      <c r="M79" s="23" t="n"/>
      <c r="N79" s="24">
        <f>IF(K79="","",K79+N(L79)+N(M79))</f>
        <v/>
      </c>
      <c r="O79" s="25">
        <f>IFERROR(IF(OR(K79="",J79=""),"",N79/J79),"")</f>
        <v/>
      </c>
      <c r="P79" s="26">
        <f>IFERROR(IF(K79="","",N79/Статистика!$B$3),"")</f>
        <v/>
      </c>
      <c r="Q79" s="20" t="n"/>
      <c r="R79" s="20" t="n"/>
      <c r="S79" s="20" t="n"/>
      <c r="T79" s="20" t="n"/>
    </row>
    <row r="80">
      <c r="A80" s="18">
        <f>IF(K80="","",ROW()-3)</f>
        <v/>
      </c>
      <c r="B80" s="19" t="n"/>
      <c r="C80" s="19" t="n"/>
      <c r="D80" s="20" t="n"/>
      <c r="E80" s="20" t="n"/>
      <c r="F80" s="21" t="n"/>
      <c r="G80" s="22" t="n"/>
      <c r="H80" s="22" t="n"/>
      <c r="I80" s="22" t="n"/>
      <c r="J80" s="23" t="n"/>
      <c r="K80" s="23" t="n"/>
      <c r="L80" s="23" t="n"/>
      <c r="M80" s="23" t="n"/>
      <c r="N80" s="24">
        <f>IF(K80="","",K80+N(L80)+N(M80))</f>
        <v/>
      </c>
      <c r="O80" s="25">
        <f>IFERROR(IF(OR(K80="",J80=""),"",N80/J80),"")</f>
        <v/>
      </c>
      <c r="P80" s="26">
        <f>IFERROR(IF(K80="","",N80/Статистика!$B$3),"")</f>
        <v/>
      </c>
      <c r="Q80" s="20" t="n"/>
      <c r="R80" s="20" t="n"/>
      <c r="S80" s="20" t="n"/>
      <c r="T80" s="20" t="n"/>
    </row>
    <row r="81">
      <c r="A81" s="18">
        <f>IF(K81="","",ROW()-3)</f>
        <v/>
      </c>
      <c r="B81" s="19" t="n"/>
      <c r="C81" s="19" t="n"/>
      <c r="D81" s="20" t="n"/>
      <c r="E81" s="20" t="n"/>
      <c r="F81" s="21" t="n"/>
      <c r="G81" s="22" t="n"/>
      <c r="H81" s="22" t="n"/>
      <c r="I81" s="22" t="n"/>
      <c r="J81" s="23" t="n"/>
      <c r="K81" s="23" t="n"/>
      <c r="L81" s="23" t="n"/>
      <c r="M81" s="23" t="n"/>
      <c r="N81" s="24">
        <f>IF(K81="","",K81+N(L81)+N(M81))</f>
        <v/>
      </c>
      <c r="O81" s="25">
        <f>IFERROR(IF(OR(K81="",J81=""),"",N81/J81),"")</f>
        <v/>
      </c>
      <c r="P81" s="26">
        <f>IFERROR(IF(K81="","",N81/Статистика!$B$3),"")</f>
        <v/>
      </c>
      <c r="Q81" s="20" t="n"/>
      <c r="R81" s="20" t="n"/>
      <c r="S81" s="20" t="n"/>
      <c r="T81" s="20" t="n"/>
    </row>
    <row r="82">
      <c r="A82" s="18">
        <f>IF(K82="","",ROW()-3)</f>
        <v/>
      </c>
      <c r="B82" s="19" t="n"/>
      <c r="C82" s="19" t="n"/>
      <c r="D82" s="20" t="n"/>
      <c r="E82" s="20" t="n"/>
      <c r="F82" s="21" t="n"/>
      <c r="G82" s="22" t="n"/>
      <c r="H82" s="22" t="n"/>
      <c r="I82" s="22" t="n"/>
      <c r="J82" s="23" t="n"/>
      <c r="K82" s="23" t="n"/>
      <c r="L82" s="23" t="n"/>
      <c r="M82" s="23" t="n"/>
      <c r="N82" s="24">
        <f>IF(K82="","",K82+N(L82)+N(M82))</f>
        <v/>
      </c>
      <c r="O82" s="25">
        <f>IFERROR(IF(OR(K82="",J82=""),"",N82/J82),"")</f>
        <v/>
      </c>
      <c r="P82" s="26">
        <f>IFERROR(IF(K82="","",N82/Статистика!$B$3),"")</f>
        <v/>
      </c>
      <c r="Q82" s="20" t="n"/>
      <c r="R82" s="20" t="n"/>
      <c r="S82" s="20" t="n"/>
      <c r="T82" s="20" t="n"/>
    </row>
    <row r="83">
      <c r="A83" s="18">
        <f>IF(K83="","",ROW()-3)</f>
        <v/>
      </c>
      <c r="B83" s="19" t="n"/>
      <c r="C83" s="19" t="n"/>
      <c r="D83" s="20" t="n"/>
      <c r="E83" s="20" t="n"/>
      <c r="F83" s="21" t="n"/>
      <c r="G83" s="22" t="n"/>
      <c r="H83" s="22" t="n"/>
      <c r="I83" s="22" t="n"/>
      <c r="J83" s="23" t="n"/>
      <c r="K83" s="23" t="n"/>
      <c r="L83" s="23" t="n"/>
      <c r="M83" s="23" t="n"/>
      <c r="N83" s="24">
        <f>IF(K83="","",K83+N(L83)+N(M83))</f>
        <v/>
      </c>
      <c r="O83" s="25">
        <f>IFERROR(IF(OR(K83="",J83=""),"",N83/J83),"")</f>
        <v/>
      </c>
      <c r="P83" s="26">
        <f>IFERROR(IF(K83="","",N83/Статистика!$B$3),"")</f>
        <v/>
      </c>
      <c r="Q83" s="20" t="n"/>
      <c r="R83" s="20" t="n"/>
      <c r="S83" s="20" t="n"/>
      <c r="T83" s="20" t="n"/>
    </row>
    <row r="84">
      <c r="A84" s="18">
        <f>IF(K84="","",ROW()-3)</f>
        <v/>
      </c>
      <c r="B84" s="19" t="n"/>
      <c r="C84" s="19" t="n"/>
      <c r="D84" s="20" t="n"/>
      <c r="E84" s="20" t="n"/>
      <c r="F84" s="21" t="n"/>
      <c r="G84" s="22" t="n"/>
      <c r="H84" s="22" t="n"/>
      <c r="I84" s="22" t="n"/>
      <c r="J84" s="23" t="n"/>
      <c r="K84" s="23" t="n"/>
      <c r="L84" s="23" t="n"/>
      <c r="M84" s="23" t="n"/>
      <c r="N84" s="24">
        <f>IF(K84="","",K84+N(L84)+N(M84))</f>
        <v/>
      </c>
      <c r="O84" s="25">
        <f>IFERROR(IF(OR(K84="",J84=""),"",N84/J84),"")</f>
        <v/>
      </c>
      <c r="P84" s="26">
        <f>IFERROR(IF(K84="","",N84/Статистика!$B$3),"")</f>
        <v/>
      </c>
      <c r="Q84" s="20" t="n"/>
      <c r="R84" s="20" t="n"/>
      <c r="S84" s="20" t="n"/>
      <c r="T84" s="20" t="n"/>
    </row>
    <row r="85">
      <c r="A85" s="18">
        <f>IF(K85="","",ROW()-3)</f>
        <v/>
      </c>
      <c r="B85" s="19" t="n"/>
      <c r="C85" s="19" t="n"/>
      <c r="D85" s="20" t="n"/>
      <c r="E85" s="20" t="n"/>
      <c r="F85" s="21" t="n"/>
      <c r="G85" s="22" t="n"/>
      <c r="H85" s="22" t="n"/>
      <c r="I85" s="22" t="n"/>
      <c r="J85" s="23" t="n"/>
      <c r="K85" s="23" t="n"/>
      <c r="L85" s="23" t="n"/>
      <c r="M85" s="23" t="n"/>
      <c r="N85" s="24">
        <f>IF(K85="","",K85+N(L85)+N(M85))</f>
        <v/>
      </c>
      <c r="O85" s="25">
        <f>IFERROR(IF(OR(K85="",J85=""),"",N85/J85),"")</f>
        <v/>
      </c>
      <c r="P85" s="26">
        <f>IFERROR(IF(K85="","",N85/Статистика!$B$3),"")</f>
        <v/>
      </c>
      <c r="Q85" s="20" t="n"/>
      <c r="R85" s="20" t="n"/>
      <c r="S85" s="20" t="n"/>
      <c r="T85" s="20" t="n"/>
    </row>
    <row r="86">
      <c r="A86" s="18">
        <f>IF(K86="","",ROW()-3)</f>
        <v/>
      </c>
      <c r="B86" s="19" t="n"/>
      <c r="C86" s="19" t="n"/>
      <c r="D86" s="20" t="n"/>
      <c r="E86" s="20" t="n"/>
      <c r="F86" s="21" t="n"/>
      <c r="G86" s="22" t="n"/>
      <c r="H86" s="22" t="n"/>
      <c r="I86" s="22" t="n"/>
      <c r="J86" s="23" t="n"/>
      <c r="K86" s="23" t="n"/>
      <c r="L86" s="23" t="n"/>
      <c r="M86" s="23" t="n"/>
      <c r="N86" s="24">
        <f>IF(K86="","",K86+N(L86)+N(M86))</f>
        <v/>
      </c>
      <c r="O86" s="25">
        <f>IFERROR(IF(OR(K86="",J86=""),"",N86/J86),"")</f>
        <v/>
      </c>
      <c r="P86" s="26">
        <f>IFERROR(IF(K86="","",N86/Статистика!$B$3),"")</f>
        <v/>
      </c>
      <c r="Q86" s="20" t="n"/>
      <c r="R86" s="20" t="n"/>
      <c r="S86" s="20" t="n"/>
      <c r="T86" s="20" t="n"/>
    </row>
    <row r="87">
      <c r="A87" s="18">
        <f>IF(K87="","",ROW()-3)</f>
        <v/>
      </c>
      <c r="B87" s="19" t="n"/>
      <c r="C87" s="19" t="n"/>
      <c r="D87" s="20" t="n"/>
      <c r="E87" s="20" t="n"/>
      <c r="F87" s="21" t="n"/>
      <c r="G87" s="22" t="n"/>
      <c r="H87" s="22" t="n"/>
      <c r="I87" s="22" t="n"/>
      <c r="J87" s="23" t="n"/>
      <c r="K87" s="23" t="n"/>
      <c r="L87" s="23" t="n"/>
      <c r="M87" s="23" t="n"/>
      <c r="N87" s="24">
        <f>IF(K87="","",K87+N(L87)+N(M87))</f>
        <v/>
      </c>
      <c r="O87" s="25">
        <f>IFERROR(IF(OR(K87="",J87=""),"",N87/J87),"")</f>
        <v/>
      </c>
      <c r="P87" s="26">
        <f>IFERROR(IF(K87="","",N87/Статистика!$B$3),"")</f>
        <v/>
      </c>
      <c r="Q87" s="20" t="n"/>
      <c r="R87" s="20" t="n"/>
      <c r="S87" s="20" t="n"/>
      <c r="T87" s="20" t="n"/>
    </row>
    <row r="88">
      <c r="A88" s="18">
        <f>IF(K88="","",ROW()-3)</f>
        <v/>
      </c>
      <c r="B88" s="19" t="n"/>
      <c r="C88" s="19" t="n"/>
      <c r="D88" s="20" t="n"/>
      <c r="E88" s="20" t="n"/>
      <c r="F88" s="21" t="n"/>
      <c r="G88" s="22" t="n"/>
      <c r="H88" s="22" t="n"/>
      <c r="I88" s="22" t="n"/>
      <c r="J88" s="23" t="n"/>
      <c r="K88" s="23" t="n"/>
      <c r="L88" s="23" t="n"/>
      <c r="M88" s="23" t="n"/>
      <c r="N88" s="24">
        <f>IF(K88="","",K88+N(L88)+N(M88))</f>
        <v/>
      </c>
      <c r="O88" s="25">
        <f>IFERROR(IF(OR(K88="",J88=""),"",N88/J88),"")</f>
        <v/>
      </c>
      <c r="P88" s="26">
        <f>IFERROR(IF(K88="","",N88/Статистика!$B$3),"")</f>
        <v/>
      </c>
      <c r="Q88" s="20" t="n"/>
      <c r="R88" s="20" t="n"/>
      <c r="S88" s="20" t="n"/>
      <c r="T88" s="20" t="n"/>
    </row>
    <row r="89">
      <c r="A89" s="18">
        <f>IF(K89="","",ROW()-3)</f>
        <v/>
      </c>
      <c r="B89" s="19" t="n"/>
      <c r="C89" s="19" t="n"/>
      <c r="D89" s="20" t="n"/>
      <c r="E89" s="20" t="n"/>
      <c r="F89" s="21" t="n"/>
      <c r="G89" s="22" t="n"/>
      <c r="H89" s="22" t="n"/>
      <c r="I89" s="22" t="n"/>
      <c r="J89" s="23" t="n"/>
      <c r="K89" s="23" t="n"/>
      <c r="L89" s="23" t="n"/>
      <c r="M89" s="23" t="n"/>
      <c r="N89" s="24">
        <f>IF(K89="","",K89+N(L89)+N(M89))</f>
        <v/>
      </c>
      <c r="O89" s="25">
        <f>IFERROR(IF(OR(K89="",J89=""),"",N89/J89),"")</f>
        <v/>
      </c>
      <c r="P89" s="26">
        <f>IFERROR(IF(K89="","",N89/Статистика!$B$3),"")</f>
        <v/>
      </c>
      <c r="Q89" s="20" t="n"/>
      <c r="R89" s="20" t="n"/>
      <c r="S89" s="20" t="n"/>
      <c r="T89" s="20" t="n"/>
    </row>
    <row r="90">
      <c r="A90" s="18">
        <f>IF(K90="","",ROW()-3)</f>
        <v/>
      </c>
      <c r="B90" s="19" t="n"/>
      <c r="C90" s="19" t="n"/>
      <c r="D90" s="20" t="n"/>
      <c r="E90" s="20" t="n"/>
      <c r="F90" s="21" t="n"/>
      <c r="G90" s="22" t="n"/>
      <c r="H90" s="22" t="n"/>
      <c r="I90" s="22" t="n"/>
      <c r="J90" s="23" t="n"/>
      <c r="K90" s="23" t="n"/>
      <c r="L90" s="23" t="n"/>
      <c r="M90" s="23" t="n"/>
      <c r="N90" s="24">
        <f>IF(K90="","",K90+N(L90)+N(M90))</f>
        <v/>
      </c>
      <c r="O90" s="25">
        <f>IFERROR(IF(OR(K90="",J90=""),"",N90/J90),"")</f>
        <v/>
      </c>
      <c r="P90" s="26">
        <f>IFERROR(IF(K90="","",N90/Статистика!$B$3),"")</f>
        <v/>
      </c>
      <c r="Q90" s="20" t="n"/>
      <c r="R90" s="20" t="n"/>
      <c r="S90" s="20" t="n"/>
      <c r="T90" s="20" t="n"/>
    </row>
    <row r="91">
      <c r="A91" s="18">
        <f>IF(K91="","",ROW()-3)</f>
        <v/>
      </c>
      <c r="B91" s="19" t="n"/>
      <c r="C91" s="19" t="n"/>
      <c r="D91" s="20" t="n"/>
      <c r="E91" s="20" t="n"/>
      <c r="F91" s="21" t="n"/>
      <c r="G91" s="22" t="n"/>
      <c r="H91" s="22" t="n"/>
      <c r="I91" s="22" t="n"/>
      <c r="J91" s="23" t="n"/>
      <c r="K91" s="23" t="n"/>
      <c r="L91" s="23" t="n"/>
      <c r="M91" s="23" t="n"/>
      <c r="N91" s="24">
        <f>IF(K91="","",K91+N(L91)+N(M91))</f>
        <v/>
      </c>
      <c r="O91" s="25">
        <f>IFERROR(IF(OR(K91="",J91=""),"",N91/J91),"")</f>
        <v/>
      </c>
      <c r="P91" s="26">
        <f>IFERROR(IF(K91="","",N91/Статистика!$B$3),"")</f>
        <v/>
      </c>
      <c r="Q91" s="20" t="n"/>
      <c r="R91" s="20" t="n"/>
      <c r="S91" s="20" t="n"/>
      <c r="T91" s="20" t="n"/>
    </row>
    <row r="92">
      <c r="A92" s="18">
        <f>IF(K92="","",ROW()-3)</f>
        <v/>
      </c>
      <c r="B92" s="19" t="n"/>
      <c r="C92" s="19" t="n"/>
      <c r="D92" s="20" t="n"/>
      <c r="E92" s="20" t="n"/>
      <c r="F92" s="21" t="n"/>
      <c r="G92" s="22" t="n"/>
      <c r="H92" s="22" t="n"/>
      <c r="I92" s="22" t="n"/>
      <c r="J92" s="23" t="n"/>
      <c r="K92" s="23" t="n"/>
      <c r="L92" s="23" t="n"/>
      <c r="M92" s="23" t="n"/>
      <c r="N92" s="24">
        <f>IF(K92="","",K92+N(L92)+N(M92))</f>
        <v/>
      </c>
      <c r="O92" s="25">
        <f>IFERROR(IF(OR(K92="",J92=""),"",N92/J92),"")</f>
        <v/>
      </c>
      <c r="P92" s="26">
        <f>IFERROR(IF(K92="","",N92/Статистика!$B$3),"")</f>
        <v/>
      </c>
      <c r="Q92" s="20" t="n"/>
      <c r="R92" s="20" t="n"/>
      <c r="S92" s="20" t="n"/>
      <c r="T92" s="20" t="n"/>
    </row>
    <row r="93">
      <c r="A93" s="18">
        <f>IF(K93="","",ROW()-3)</f>
        <v/>
      </c>
      <c r="B93" s="19" t="n"/>
      <c r="C93" s="19" t="n"/>
      <c r="D93" s="20" t="n"/>
      <c r="E93" s="20" t="n"/>
      <c r="F93" s="21" t="n"/>
      <c r="G93" s="22" t="n"/>
      <c r="H93" s="22" t="n"/>
      <c r="I93" s="22" t="n"/>
      <c r="J93" s="23" t="n"/>
      <c r="K93" s="23" t="n"/>
      <c r="L93" s="23" t="n"/>
      <c r="M93" s="23" t="n"/>
      <c r="N93" s="24">
        <f>IF(K93="","",K93+N(L93)+N(M93))</f>
        <v/>
      </c>
      <c r="O93" s="25">
        <f>IFERROR(IF(OR(K93="",J93=""),"",N93/J93),"")</f>
        <v/>
      </c>
      <c r="P93" s="26">
        <f>IFERROR(IF(K93="","",N93/Статистика!$B$3),"")</f>
        <v/>
      </c>
      <c r="Q93" s="20" t="n"/>
      <c r="R93" s="20" t="n"/>
      <c r="S93" s="20" t="n"/>
      <c r="T93" s="20" t="n"/>
    </row>
    <row r="94">
      <c r="A94" s="18">
        <f>IF(K94="","",ROW()-3)</f>
        <v/>
      </c>
      <c r="B94" s="19" t="n"/>
      <c r="C94" s="19" t="n"/>
      <c r="D94" s="20" t="n"/>
      <c r="E94" s="20" t="n"/>
      <c r="F94" s="21" t="n"/>
      <c r="G94" s="22" t="n"/>
      <c r="H94" s="22" t="n"/>
      <c r="I94" s="22" t="n"/>
      <c r="J94" s="23" t="n"/>
      <c r="K94" s="23" t="n"/>
      <c r="L94" s="23" t="n"/>
      <c r="M94" s="23" t="n"/>
      <c r="N94" s="24">
        <f>IF(K94="","",K94+N(L94)+N(M94))</f>
        <v/>
      </c>
      <c r="O94" s="25">
        <f>IFERROR(IF(OR(K94="",J94=""),"",N94/J94),"")</f>
        <v/>
      </c>
      <c r="P94" s="26">
        <f>IFERROR(IF(K94="","",N94/Статистика!$B$3),"")</f>
        <v/>
      </c>
      <c r="Q94" s="20" t="n"/>
      <c r="R94" s="20" t="n"/>
      <c r="S94" s="20" t="n"/>
      <c r="T94" s="20" t="n"/>
    </row>
    <row r="95">
      <c r="A95" s="18">
        <f>IF(K95="","",ROW()-3)</f>
        <v/>
      </c>
      <c r="B95" s="19" t="n"/>
      <c r="C95" s="19" t="n"/>
      <c r="D95" s="20" t="n"/>
      <c r="E95" s="20" t="n"/>
      <c r="F95" s="21" t="n"/>
      <c r="G95" s="22" t="n"/>
      <c r="H95" s="22" t="n"/>
      <c r="I95" s="22" t="n"/>
      <c r="J95" s="23" t="n"/>
      <c r="K95" s="23" t="n"/>
      <c r="L95" s="23" t="n"/>
      <c r="M95" s="23" t="n"/>
      <c r="N95" s="24">
        <f>IF(K95="","",K95+N(L95)+N(M95))</f>
        <v/>
      </c>
      <c r="O95" s="25">
        <f>IFERROR(IF(OR(K95="",J95=""),"",N95/J95),"")</f>
        <v/>
      </c>
      <c r="P95" s="26">
        <f>IFERROR(IF(K95="","",N95/Статистика!$B$3),"")</f>
        <v/>
      </c>
      <c r="Q95" s="20" t="n"/>
      <c r="R95" s="20" t="n"/>
      <c r="S95" s="20" t="n"/>
      <c r="T95" s="20" t="n"/>
    </row>
    <row r="96">
      <c r="A96" s="18">
        <f>IF(K96="","",ROW()-3)</f>
        <v/>
      </c>
      <c r="B96" s="19" t="n"/>
      <c r="C96" s="19" t="n"/>
      <c r="D96" s="20" t="n"/>
      <c r="E96" s="20" t="n"/>
      <c r="F96" s="21" t="n"/>
      <c r="G96" s="22" t="n"/>
      <c r="H96" s="22" t="n"/>
      <c r="I96" s="22" t="n"/>
      <c r="J96" s="23" t="n"/>
      <c r="K96" s="23" t="n"/>
      <c r="L96" s="23" t="n"/>
      <c r="M96" s="23" t="n"/>
      <c r="N96" s="24">
        <f>IF(K96="","",K96+N(L96)+N(M96))</f>
        <v/>
      </c>
      <c r="O96" s="25">
        <f>IFERROR(IF(OR(K96="",J96=""),"",N96/J96),"")</f>
        <v/>
      </c>
      <c r="P96" s="26">
        <f>IFERROR(IF(K96="","",N96/Статистика!$B$3),"")</f>
        <v/>
      </c>
      <c r="Q96" s="20" t="n"/>
      <c r="R96" s="20" t="n"/>
      <c r="S96" s="20" t="n"/>
      <c r="T96" s="20" t="n"/>
    </row>
    <row r="97">
      <c r="A97" s="18">
        <f>IF(K97="","",ROW()-3)</f>
        <v/>
      </c>
      <c r="B97" s="19" t="n"/>
      <c r="C97" s="19" t="n"/>
      <c r="D97" s="20" t="n"/>
      <c r="E97" s="20" t="n"/>
      <c r="F97" s="21" t="n"/>
      <c r="G97" s="22" t="n"/>
      <c r="H97" s="22" t="n"/>
      <c r="I97" s="22" t="n"/>
      <c r="J97" s="23" t="n"/>
      <c r="K97" s="23" t="n"/>
      <c r="L97" s="23" t="n"/>
      <c r="M97" s="23" t="n"/>
      <c r="N97" s="24">
        <f>IF(K97="","",K97+N(L97)+N(M97))</f>
        <v/>
      </c>
      <c r="O97" s="25">
        <f>IFERROR(IF(OR(K97="",J97=""),"",N97/J97),"")</f>
        <v/>
      </c>
      <c r="P97" s="26">
        <f>IFERROR(IF(K97="","",N97/Статистика!$B$3),"")</f>
        <v/>
      </c>
      <c r="Q97" s="20" t="n"/>
      <c r="R97" s="20" t="n"/>
      <c r="S97" s="20" t="n"/>
      <c r="T97" s="20" t="n"/>
    </row>
    <row r="98">
      <c r="A98" s="18">
        <f>IF(K98="","",ROW()-3)</f>
        <v/>
      </c>
      <c r="B98" s="19" t="n"/>
      <c r="C98" s="19" t="n"/>
      <c r="D98" s="20" t="n"/>
      <c r="E98" s="20" t="n"/>
      <c r="F98" s="21" t="n"/>
      <c r="G98" s="22" t="n"/>
      <c r="H98" s="22" t="n"/>
      <c r="I98" s="22" t="n"/>
      <c r="J98" s="23" t="n"/>
      <c r="K98" s="23" t="n"/>
      <c r="L98" s="23" t="n"/>
      <c r="M98" s="23" t="n"/>
      <c r="N98" s="24">
        <f>IF(K98="","",K98+N(L98)+N(M98))</f>
        <v/>
      </c>
      <c r="O98" s="25">
        <f>IFERROR(IF(OR(K98="",J98=""),"",N98/J98),"")</f>
        <v/>
      </c>
      <c r="P98" s="26">
        <f>IFERROR(IF(K98="","",N98/Статистика!$B$3),"")</f>
        <v/>
      </c>
      <c r="Q98" s="20" t="n"/>
      <c r="R98" s="20" t="n"/>
      <c r="S98" s="20" t="n"/>
      <c r="T98" s="20" t="n"/>
    </row>
    <row r="99">
      <c r="A99" s="18">
        <f>IF(K99="","",ROW()-3)</f>
        <v/>
      </c>
      <c r="B99" s="19" t="n"/>
      <c r="C99" s="19" t="n"/>
      <c r="D99" s="20" t="n"/>
      <c r="E99" s="20" t="n"/>
      <c r="F99" s="21" t="n"/>
      <c r="G99" s="22" t="n"/>
      <c r="H99" s="22" t="n"/>
      <c r="I99" s="22" t="n"/>
      <c r="J99" s="23" t="n"/>
      <c r="K99" s="23" t="n"/>
      <c r="L99" s="23" t="n"/>
      <c r="M99" s="23" t="n"/>
      <c r="N99" s="24">
        <f>IF(K99="","",K99+N(L99)+N(M99))</f>
        <v/>
      </c>
      <c r="O99" s="25">
        <f>IFERROR(IF(OR(K99="",J99=""),"",N99/J99),"")</f>
        <v/>
      </c>
      <c r="P99" s="26">
        <f>IFERROR(IF(K99="","",N99/Статистика!$B$3),"")</f>
        <v/>
      </c>
      <c r="Q99" s="20" t="n"/>
      <c r="R99" s="20" t="n"/>
      <c r="S99" s="20" t="n"/>
      <c r="T99" s="20" t="n"/>
    </row>
    <row r="100">
      <c r="A100" s="18">
        <f>IF(K100="","",ROW()-3)</f>
        <v/>
      </c>
      <c r="B100" s="19" t="n"/>
      <c r="C100" s="19" t="n"/>
      <c r="D100" s="20" t="n"/>
      <c r="E100" s="20" t="n"/>
      <c r="F100" s="21" t="n"/>
      <c r="G100" s="22" t="n"/>
      <c r="H100" s="22" t="n"/>
      <c r="I100" s="22" t="n"/>
      <c r="J100" s="23" t="n"/>
      <c r="K100" s="23" t="n"/>
      <c r="L100" s="23" t="n"/>
      <c r="M100" s="23" t="n"/>
      <c r="N100" s="24">
        <f>IF(K100="","",K100+N(L100)+N(M100))</f>
        <v/>
      </c>
      <c r="O100" s="25">
        <f>IFERROR(IF(OR(K100="",J100=""),"",N100/J100),"")</f>
        <v/>
      </c>
      <c r="P100" s="26">
        <f>IFERROR(IF(K100="","",N100/Статистика!$B$3),"")</f>
        <v/>
      </c>
      <c r="Q100" s="20" t="n"/>
      <c r="R100" s="20" t="n"/>
      <c r="S100" s="20" t="n"/>
      <c r="T100" s="20" t="n"/>
    </row>
    <row r="101">
      <c r="A101" s="18">
        <f>IF(K101="","",ROW()-3)</f>
        <v/>
      </c>
      <c r="B101" s="19" t="n"/>
      <c r="C101" s="19" t="n"/>
      <c r="D101" s="20" t="n"/>
      <c r="E101" s="20" t="n"/>
      <c r="F101" s="21" t="n"/>
      <c r="G101" s="22" t="n"/>
      <c r="H101" s="22" t="n"/>
      <c r="I101" s="22" t="n"/>
      <c r="J101" s="23" t="n"/>
      <c r="K101" s="23" t="n"/>
      <c r="L101" s="23" t="n"/>
      <c r="M101" s="23" t="n"/>
      <c r="N101" s="24">
        <f>IF(K101="","",K101+N(L101)+N(M101))</f>
        <v/>
      </c>
      <c r="O101" s="25">
        <f>IFERROR(IF(OR(K101="",J101=""),"",N101/J101),"")</f>
        <v/>
      </c>
      <c r="P101" s="26">
        <f>IFERROR(IF(K101="","",N101/Статистика!$B$3),"")</f>
        <v/>
      </c>
      <c r="Q101" s="20" t="n"/>
      <c r="R101" s="20" t="n"/>
      <c r="S101" s="20" t="n"/>
      <c r="T101" s="20" t="n"/>
    </row>
    <row r="102">
      <c r="A102" s="18">
        <f>IF(K102="","",ROW()-3)</f>
        <v/>
      </c>
      <c r="B102" s="19" t="n"/>
      <c r="C102" s="19" t="n"/>
      <c r="D102" s="20" t="n"/>
      <c r="E102" s="20" t="n"/>
      <c r="F102" s="21" t="n"/>
      <c r="G102" s="22" t="n"/>
      <c r="H102" s="22" t="n"/>
      <c r="I102" s="22" t="n"/>
      <c r="J102" s="23" t="n"/>
      <c r="K102" s="23" t="n"/>
      <c r="L102" s="23" t="n"/>
      <c r="M102" s="23" t="n"/>
      <c r="N102" s="24">
        <f>IF(K102="","",K102+N(L102)+N(M102))</f>
        <v/>
      </c>
      <c r="O102" s="25">
        <f>IFERROR(IF(OR(K102="",J102=""),"",N102/J102),"")</f>
        <v/>
      </c>
      <c r="P102" s="26">
        <f>IFERROR(IF(K102="","",N102/Статистика!$B$3),"")</f>
        <v/>
      </c>
      <c r="Q102" s="20" t="n"/>
      <c r="R102" s="20" t="n"/>
      <c r="S102" s="20" t="n"/>
      <c r="T102" s="20" t="n"/>
    </row>
    <row r="103">
      <c r="A103" s="18">
        <f>IF(K103="","",ROW()-3)</f>
        <v/>
      </c>
      <c r="B103" s="19" t="n"/>
      <c r="C103" s="19" t="n"/>
      <c r="D103" s="20" t="n"/>
      <c r="E103" s="20" t="n"/>
      <c r="F103" s="21" t="n"/>
      <c r="G103" s="22" t="n"/>
      <c r="H103" s="22" t="n"/>
      <c r="I103" s="22" t="n"/>
      <c r="J103" s="23" t="n"/>
      <c r="K103" s="23" t="n"/>
      <c r="L103" s="23" t="n"/>
      <c r="M103" s="23" t="n"/>
      <c r="N103" s="24">
        <f>IF(K103="","",K103+N(L103)+N(M103))</f>
        <v/>
      </c>
      <c r="O103" s="25">
        <f>IFERROR(IF(OR(K103="",J103=""),"",N103/J103),"")</f>
        <v/>
      </c>
      <c r="P103" s="26">
        <f>IFERROR(IF(K103="","",N103/Статистика!$B$3),"")</f>
        <v/>
      </c>
      <c r="Q103" s="20" t="n"/>
      <c r="R103" s="20" t="n"/>
      <c r="S103" s="20" t="n"/>
      <c r="T103" s="20" t="n"/>
    </row>
    <row r="104">
      <c r="A104" s="18">
        <f>IF(K104="","",ROW()-3)</f>
        <v/>
      </c>
      <c r="B104" s="19" t="n"/>
      <c r="C104" s="19" t="n"/>
      <c r="D104" s="20" t="n"/>
      <c r="E104" s="20" t="n"/>
      <c r="F104" s="21" t="n"/>
      <c r="G104" s="22" t="n"/>
      <c r="H104" s="22" t="n"/>
      <c r="I104" s="22" t="n"/>
      <c r="J104" s="23" t="n"/>
      <c r="K104" s="23" t="n"/>
      <c r="L104" s="23" t="n"/>
      <c r="M104" s="23" t="n"/>
      <c r="N104" s="24">
        <f>IF(K104="","",K104+N(L104)+N(M104))</f>
        <v/>
      </c>
      <c r="O104" s="25">
        <f>IFERROR(IF(OR(K104="",J104=""),"",N104/J104),"")</f>
        <v/>
      </c>
      <c r="P104" s="26">
        <f>IFERROR(IF(K104="","",N104/Статистика!$B$3),"")</f>
        <v/>
      </c>
      <c r="Q104" s="20" t="n"/>
      <c r="R104" s="20" t="n"/>
      <c r="S104" s="20" t="n"/>
      <c r="T104" s="20" t="n"/>
    </row>
    <row r="105">
      <c r="A105" s="18">
        <f>IF(K105="","",ROW()-3)</f>
        <v/>
      </c>
      <c r="B105" s="19" t="n"/>
      <c r="C105" s="19" t="n"/>
      <c r="D105" s="20" t="n"/>
      <c r="E105" s="20" t="n"/>
      <c r="F105" s="21" t="n"/>
      <c r="G105" s="22" t="n"/>
      <c r="H105" s="22" t="n"/>
      <c r="I105" s="22" t="n"/>
      <c r="J105" s="23" t="n"/>
      <c r="K105" s="23" t="n"/>
      <c r="L105" s="23" t="n"/>
      <c r="M105" s="23" t="n"/>
      <c r="N105" s="24">
        <f>IF(K105="","",K105+N(L105)+N(M105))</f>
        <v/>
      </c>
      <c r="O105" s="25">
        <f>IFERROR(IF(OR(K105="",J105=""),"",N105/J105),"")</f>
        <v/>
      </c>
      <c r="P105" s="26">
        <f>IFERROR(IF(K105="","",N105/Статистика!$B$3),"")</f>
        <v/>
      </c>
      <c r="Q105" s="20" t="n"/>
      <c r="R105" s="20" t="n"/>
      <c r="S105" s="20" t="n"/>
      <c r="T105" s="20" t="n"/>
    </row>
    <row r="106">
      <c r="A106" s="18">
        <f>IF(K106="","",ROW()-3)</f>
        <v/>
      </c>
      <c r="B106" s="19" t="n"/>
      <c r="C106" s="19" t="n"/>
      <c r="D106" s="20" t="n"/>
      <c r="E106" s="20" t="n"/>
      <c r="F106" s="21" t="n"/>
      <c r="G106" s="22" t="n"/>
      <c r="H106" s="22" t="n"/>
      <c r="I106" s="22" t="n"/>
      <c r="J106" s="23" t="n"/>
      <c r="K106" s="23" t="n"/>
      <c r="L106" s="23" t="n"/>
      <c r="M106" s="23" t="n"/>
      <c r="N106" s="24">
        <f>IF(K106="","",K106+N(L106)+N(M106))</f>
        <v/>
      </c>
      <c r="O106" s="25">
        <f>IFERROR(IF(OR(K106="",J106=""),"",N106/J106),"")</f>
        <v/>
      </c>
      <c r="P106" s="26">
        <f>IFERROR(IF(K106="","",N106/Статистика!$B$3),"")</f>
        <v/>
      </c>
      <c r="Q106" s="20" t="n"/>
      <c r="R106" s="20" t="n"/>
      <c r="S106" s="20" t="n"/>
      <c r="T106" s="20" t="n"/>
    </row>
    <row r="107">
      <c r="A107" s="18">
        <f>IF(K107="","",ROW()-3)</f>
        <v/>
      </c>
      <c r="B107" s="19" t="n"/>
      <c r="C107" s="19" t="n"/>
      <c r="D107" s="20" t="n"/>
      <c r="E107" s="20" t="n"/>
      <c r="F107" s="21" t="n"/>
      <c r="G107" s="22" t="n"/>
      <c r="H107" s="22" t="n"/>
      <c r="I107" s="22" t="n"/>
      <c r="J107" s="23" t="n"/>
      <c r="K107" s="23" t="n"/>
      <c r="L107" s="23" t="n"/>
      <c r="M107" s="23" t="n"/>
      <c r="N107" s="24">
        <f>IF(K107="","",K107+N(L107)+N(M107))</f>
        <v/>
      </c>
      <c r="O107" s="25">
        <f>IFERROR(IF(OR(K107="",J107=""),"",N107/J107),"")</f>
        <v/>
      </c>
      <c r="P107" s="26">
        <f>IFERROR(IF(K107="","",N107/Статистика!$B$3),"")</f>
        <v/>
      </c>
      <c r="Q107" s="20" t="n"/>
      <c r="R107" s="20" t="n"/>
      <c r="S107" s="20" t="n"/>
      <c r="T107" s="20" t="n"/>
    </row>
    <row r="108">
      <c r="A108" s="18">
        <f>IF(K108="","",ROW()-3)</f>
        <v/>
      </c>
      <c r="B108" s="19" t="n"/>
      <c r="C108" s="19" t="n"/>
      <c r="D108" s="20" t="n"/>
      <c r="E108" s="20" t="n"/>
      <c r="F108" s="21" t="n"/>
      <c r="G108" s="22" t="n"/>
      <c r="H108" s="22" t="n"/>
      <c r="I108" s="22" t="n"/>
      <c r="J108" s="23" t="n"/>
      <c r="K108" s="23" t="n"/>
      <c r="L108" s="23" t="n"/>
      <c r="M108" s="23" t="n"/>
      <c r="N108" s="24">
        <f>IF(K108="","",K108+N(L108)+N(M108))</f>
        <v/>
      </c>
      <c r="O108" s="25">
        <f>IFERROR(IF(OR(K108="",J108=""),"",N108/J108),"")</f>
        <v/>
      </c>
      <c r="P108" s="26">
        <f>IFERROR(IF(K108="","",N108/Статистика!$B$3),"")</f>
        <v/>
      </c>
      <c r="Q108" s="20" t="n"/>
      <c r="R108" s="20" t="n"/>
      <c r="S108" s="20" t="n"/>
      <c r="T108" s="20" t="n"/>
    </row>
    <row r="109">
      <c r="A109" s="18">
        <f>IF(K109="","",ROW()-3)</f>
        <v/>
      </c>
      <c r="B109" s="19" t="n"/>
      <c r="C109" s="19" t="n"/>
      <c r="D109" s="20" t="n"/>
      <c r="E109" s="20" t="n"/>
      <c r="F109" s="21" t="n"/>
      <c r="G109" s="22" t="n"/>
      <c r="H109" s="22" t="n"/>
      <c r="I109" s="22" t="n"/>
      <c r="J109" s="23" t="n"/>
      <c r="K109" s="23" t="n"/>
      <c r="L109" s="23" t="n"/>
      <c r="M109" s="23" t="n"/>
      <c r="N109" s="24">
        <f>IF(K109="","",K109+N(L109)+N(M109))</f>
        <v/>
      </c>
      <c r="O109" s="25">
        <f>IFERROR(IF(OR(K109="",J109=""),"",N109/J109),"")</f>
        <v/>
      </c>
      <c r="P109" s="26">
        <f>IFERROR(IF(K109="","",N109/Статистика!$B$3),"")</f>
        <v/>
      </c>
      <c r="Q109" s="20" t="n"/>
      <c r="R109" s="20" t="n"/>
      <c r="S109" s="20" t="n"/>
      <c r="T109" s="20" t="n"/>
    </row>
    <row r="110">
      <c r="A110" s="18">
        <f>IF(K110="","",ROW()-3)</f>
        <v/>
      </c>
      <c r="B110" s="19" t="n"/>
      <c r="C110" s="19" t="n"/>
      <c r="D110" s="20" t="n"/>
      <c r="E110" s="20" t="n"/>
      <c r="F110" s="21" t="n"/>
      <c r="G110" s="22" t="n"/>
      <c r="H110" s="22" t="n"/>
      <c r="I110" s="22" t="n"/>
      <c r="J110" s="23" t="n"/>
      <c r="K110" s="23" t="n"/>
      <c r="L110" s="23" t="n"/>
      <c r="M110" s="23" t="n"/>
      <c r="N110" s="24">
        <f>IF(K110="","",K110+N(L110)+N(M110))</f>
        <v/>
      </c>
      <c r="O110" s="25">
        <f>IFERROR(IF(OR(K110="",J110=""),"",N110/J110),"")</f>
        <v/>
      </c>
      <c r="P110" s="26">
        <f>IFERROR(IF(K110="","",N110/Статистика!$B$3),"")</f>
        <v/>
      </c>
      <c r="Q110" s="20" t="n"/>
      <c r="R110" s="20" t="n"/>
      <c r="S110" s="20" t="n"/>
      <c r="T110" s="20" t="n"/>
    </row>
    <row r="111">
      <c r="A111" s="18">
        <f>IF(K111="","",ROW()-3)</f>
        <v/>
      </c>
      <c r="B111" s="19" t="n"/>
      <c r="C111" s="19" t="n"/>
      <c r="D111" s="20" t="n"/>
      <c r="E111" s="20" t="n"/>
      <c r="F111" s="21" t="n"/>
      <c r="G111" s="22" t="n"/>
      <c r="H111" s="22" t="n"/>
      <c r="I111" s="22" t="n"/>
      <c r="J111" s="23" t="n"/>
      <c r="K111" s="23" t="n"/>
      <c r="L111" s="23" t="n"/>
      <c r="M111" s="23" t="n"/>
      <c r="N111" s="24">
        <f>IF(K111="","",K111+N(L111)+N(M111))</f>
        <v/>
      </c>
      <c r="O111" s="25">
        <f>IFERROR(IF(OR(K111="",J111=""),"",N111/J111),"")</f>
        <v/>
      </c>
      <c r="P111" s="26">
        <f>IFERROR(IF(K111="","",N111/Статистика!$B$3),"")</f>
        <v/>
      </c>
      <c r="Q111" s="20" t="n"/>
      <c r="R111" s="20" t="n"/>
      <c r="S111" s="20" t="n"/>
      <c r="T111" s="20" t="n"/>
    </row>
    <row r="112">
      <c r="A112" s="18">
        <f>IF(K112="","",ROW()-3)</f>
        <v/>
      </c>
      <c r="B112" s="19" t="n"/>
      <c r="C112" s="19" t="n"/>
      <c r="D112" s="20" t="n"/>
      <c r="E112" s="20" t="n"/>
      <c r="F112" s="21" t="n"/>
      <c r="G112" s="22" t="n"/>
      <c r="H112" s="22" t="n"/>
      <c r="I112" s="22" t="n"/>
      <c r="J112" s="23" t="n"/>
      <c r="K112" s="23" t="n"/>
      <c r="L112" s="23" t="n"/>
      <c r="M112" s="23" t="n"/>
      <c r="N112" s="24">
        <f>IF(K112="","",K112+N(L112)+N(M112))</f>
        <v/>
      </c>
      <c r="O112" s="25">
        <f>IFERROR(IF(OR(K112="",J112=""),"",N112/J112),"")</f>
        <v/>
      </c>
      <c r="P112" s="26">
        <f>IFERROR(IF(K112="","",N112/Статистика!$B$3),"")</f>
        <v/>
      </c>
      <c r="Q112" s="20" t="n"/>
      <c r="R112" s="20" t="n"/>
      <c r="S112" s="20" t="n"/>
      <c r="T112" s="20" t="n"/>
    </row>
    <row r="113">
      <c r="A113" s="18">
        <f>IF(K113="","",ROW()-3)</f>
        <v/>
      </c>
      <c r="B113" s="19" t="n"/>
      <c r="C113" s="19" t="n"/>
      <c r="D113" s="20" t="n"/>
      <c r="E113" s="20" t="n"/>
      <c r="F113" s="21" t="n"/>
      <c r="G113" s="22" t="n"/>
      <c r="H113" s="22" t="n"/>
      <c r="I113" s="22" t="n"/>
      <c r="J113" s="23" t="n"/>
      <c r="K113" s="23" t="n"/>
      <c r="L113" s="23" t="n"/>
      <c r="M113" s="23" t="n"/>
      <c r="N113" s="24">
        <f>IF(K113="","",K113+N(L113)+N(M113))</f>
        <v/>
      </c>
      <c r="O113" s="25">
        <f>IFERROR(IF(OR(K113="",J113=""),"",N113/J113),"")</f>
        <v/>
      </c>
      <c r="P113" s="26">
        <f>IFERROR(IF(K113="","",N113/Статистика!$B$3),"")</f>
        <v/>
      </c>
      <c r="Q113" s="20" t="n"/>
      <c r="R113" s="20" t="n"/>
      <c r="S113" s="20" t="n"/>
      <c r="T113" s="20" t="n"/>
    </row>
    <row r="114">
      <c r="A114" s="18">
        <f>IF(K114="","",ROW()-3)</f>
        <v/>
      </c>
      <c r="B114" s="19" t="n"/>
      <c r="C114" s="19" t="n"/>
      <c r="D114" s="20" t="n"/>
      <c r="E114" s="20" t="n"/>
      <c r="F114" s="21" t="n"/>
      <c r="G114" s="22" t="n"/>
      <c r="H114" s="22" t="n"/>
      <c r="I114" s="22" t="n"/>
      <c r="J114" s="23" t="n"/>
      <c r="K114" s="23" t="n"/>
      <c r="L114" s="23" t="n"/>
      <c r="M114" s="23" t="n"/>
      <c r="N114" s="24">
        <f>IF(K114="","",K114+N(L114)+N(M114))</f>
        <v/>
      </c>
      <c r="O114" s="25">
        <f>IFERROR(IF(OR(K114="",J114=""),"",N114/J114),"")</f>
        <v/>
      </c>
      <c r="P114" s="26">
        <f>IFERROR(IF(K114="","",N114/Статистика!$B$3),"")</f>
        <v/>
      </c>
      <c r="Q114" s="20" t="n"/>
      <c r="R114" s="20" t="n"/>
      <c r="S114" s="20" t="n"/>
      <c r="T114" s="20" t="n"/>
    </row>
    <row r="115">
      <c r="A115" s="18">
        <f>IF(K115="","",ROW()-3)</f>
        <v/>
      </c>
      <c r="B115" s="19" t="n"/>
      <c r="C115" s="19" t="n"/>
      <c r="D115" s="20" t="n"/>
      <c r="E115" s="20" t="n"/>
      <c r="F115" s="21" t="n"/>
      <c r="G115" s="22" t="n"/>
      <c r="H115" s="22" t="n"/>
      <c r="I115" s="22" t="n"/>
      <c r="J115" s="23" t="n"/>
      <c r="K115" s="23" t="n"/>
      <c r="L115" s="23" t="n"/>
      <c r="M115" s="23" t="n"/>
      <c r="N115" s="24">
        <f>IF(K115="","",K115+N(L115)+N(M115))</f>
        <v/>
      </c>
      <c r="O115" s="25">
        <f>IFERROR(IF(OR(K115="",J115=""),"",N115/J115),"")</f>
        <v/>
      </c>
      <c r="P115" s="26">
        <f>IFERROR(IF(K115="","",N115/Статистика!$B$3),"")</f>
        <v/>
      </c>
      <c r="Q115" s="20" t="n"/>
      <c r="R115" s="20" t="n"/>
      <c r="S115" s="20" t="n"/>
      <c r="T115" s="20" t="n"/>
    </row>
    <row r="116">
      <c r="A116" s="18">
        <f>IF(K116="","",ROW()-3)</f>
        <v/>
      </c>
      <c r="B116" s="19" t="n"/>
      <c r="C116" s="19" t="n"/>
      <c r="D116" s="20" t="n"/>
      <c r="E116" s="20" t="n"/>
      <c r="F116" s="21" t="n"/>
      <c r="G116" s="22" t="n"/>
      <c r="H116" s="22" t="n"/>
      <c r="I116" s="22" t="n"/>
      <c r="J116" s="23" t="n"/>
      <c r="K116" s="23" t="n"/>
      <c r="L116" s="23" t="n"/>
      <c r="M116" s="23" t="n"/>
      <c r="N116" s="24">
        <f>IF(K116="","",K116+N(L116)+N(M116))</f>
        <v/>
      </c>
      <c r="O116" s="25">
        <f>IFERROR(IF(OR(K116="",J116=""),"",N116/J116),"")</f>
        <v/>
      </c>
      <c r="P116" s="26">
        <f>IFERROR(IF(K116="","",N116/Статистика!$B$3),"")</f>
        <v/>
      </c>
      <c r="Q116" s="20" t="n"/>
      <c r="R116" s="20" t="n"/>
      <c r="S116" s="20" t="n"/>
      <c r="T116" s="20" t="n"/>
    </row>
    <row r="117">
      <c r="A117" s="18">
        <f>IF(K117="","",ROW()-3)</f>
        <v/>
      </c>
      <c r="B117" s="19" t="n"/>
      <c r="C117" s="19" t="n"/>
      <c r="D117" s="20" t="n"/>
      <c r="E117" s="20" t="n"/>
      <c r="F117" s="21" t="n"/>
      <c r="G117" s="22" t="n"/>
      <c r="H117" s="22" t="n"/>
      <c r="I117" s="22" t="n"/>
      <c r="J117" s="23" t="n"/>
      <c r="K117" s="23" t="n"/>
      <c r="L117" s="23" t="n"/>
      <c r="M117" s="23" t="n"/>
      <c r="N117" s="24">
        <f>IF(K117="","",K117+N(L117)+N(M117))</f>
        <v/>
      </c>
      <c r="O117" s="25">
        <f>IFERROR(IF(OR(K117="",J117=""),"",N117/J117),"")</f>
        <v/>
      </c>
      <c r="P117" s="26">
        <f>IFERROR(IF(K117="","",N117/Статистика!$B$3),"")</f>
        <v/>
      </c>
      <c r="Q117" s="20" t="n"/>
      <c r="R117" s="20" t="n"/>
      <c r="S117" s="20" t="n"/>
      <c r="T117" s="20" t="n"/>
    </row>
    <row r="118">
      <c r="A118" s="18">
        <f>IF(K118="","",ROW()-3)</f>
        <v/>
      </c>
      <c r="B118" s="19" t="n"/>
      <c r="C118" s="19" t="n"/>
      <c r="D118" s="20" t="n"/>
      <c r="E118" s="20" t="n"/>
      <c r="F118" s="21" t="n"/>
      <c r="G118" s="22" t="n"/>
      <c r="H118" s="22" t="n"/>
      <c r="I118" s="22" t="n"/>
      <c r="J118" s="23" t="n"/>
      <c r="K118" s="23" t="n"/>
      <c r="L118" s="23" t="n"/>
      <c r="M118" s="23" t="n"/>
      <c r="N118" s="24">
        <f>IF(K118="","",K118+N(L118)+N(M118))</f>
        <v/>
      </c>
      <c r="O118" s="25">
        <f>IFERROR(IF(OR(K118="",J118=""),"",N118/J118),"")</f>
        <v/>
      </c>
      <c r="P118" s="26">
        <f>IFERROR(IF(K118="","",N118/Статистика!$B$3),"")</f>
        <v/>
      </c>
      <c r="Q118" s="20" t="n"/>
      <c r="R118" s="20" t="n"/>
      <c r="S118" s="20" t="n"/>
      <c r="T118" s="20" t="n"/>
    </row>
    <row r="119">
      <c r="A119" s="18">
        <f>IF(K119="","",ROW()-3)</f>
        <v/>
      </c>
      <c r="B119" s="19" t="n"/>
      <c r="C119" s="19" t="n"/>
      <c r="D119" s="20" t="n"/>
      <c r="E119" s="20" t="n"/>
      <c r="F119" s="21" t="n"/>
      <c r="G119" s="22" t="n"/>
      <c r="H119" s="22" t="n"/>
      <c r="I119" s="22" t="n"/>
      <c r="J119" s="23" t="n"/>
      <c r="K119" s="23" t="n"/>
      <c r="L119" s="23" t="n"/>
      <c r="M119" s="23" t="n"/>
      <c r="N119" s="24">
        <f>IF(K119="","",K119+N(L119)+N(M119))</f>
        <v/>
      </c>
      <c r="O119" s="25">
        <f>IFERROR(IF(OR(K119="",J119=""),"",N119/J119),"")</f>
        <v/>
      </c>
      <c r="P119" s="26">
        <f>IFERROR(IF(K119="","",N119/Статистика!$B$3),"")</f>
        <v/>
      </c>
      <c r="Q119" s="20" t="n"/>
      <c r="R119" s="20" t="n"/>
      <c r="S119" s="20" t="n"/>
      <c r="T119" s="20" t="n"/>
    </row>
    <row r="120">
      <c r="A120" s="18">
        <f>IF(K120="","",ROW()-3)</f>
        <v/>
      </c>
      <c r="B120" s="19" t="n"/>
      <c r="C120" s="19" t="n"/>
      <c r="D120" s="20" t="n"/>
      <c r="E120" s="20" t="n"/>
      <c r="F120" s="21" t="n"/>
      <c r="G120" s="22" t="n"/>
      <c r="H120" s="22" t="n"/>
      <c r="I120" s="22" t="n"/>
      <c r="J120" s="23" t="n"/>
      <c r="K120" s="23" t="n"/>
      <c r="L120" s="23" t="n"/>
      <c r="M120" s="23" t="n"/>
      <c r="N120" s="24">
        <f>IF(K120="","",K120+N(L120)+N(M120))</f>
        <v/>
      </c>
      <c r="O120" s="25">
        <f>IFERROR(IF(OR(K120="",J120=""),"",N120/J120),"")</f>
        <v/>
      </c>
      <c r="P120" s="26">
        <f>IFERROR(IF(K120="","",N120/Статистика!$B$3),"")</f>
        <v/>
      </c>
      <c r="Q120" s="20" t="n"/>
      <c r="R120" s="20" t="n"/>
      <c r="S120" s="20" t="n"/>
      <c r="T120" s="20" t="n"/>
    </row>
    <row r="121">
      <c r="A121" s="18">
        <f>IF(K121="","",ROW()-3)</f>
        <v/>
      </c>
      <c r="B121" s="19" t="n"/>
      <c r="C121" s="19" t="n"/>
      <c r="D121" s="20" t="n"/>
      <c r="E121" s="20" t="n"/>
      <c r="F121" s="21" t="n"/>
      <c r="G121" s="22" t="n"/>
      <c r="H121" s="22" t="n"/>
      <c r="I121" s="22" t="n"/>
      <c r="J121" s="23" t="n"/>
      <c r="K121" s="23" t="n"/>
      <c r="L121" s="23" t="n"/>
      <c r="M121" s="23" t="n"/>
      <c r="N121" s="24">
        <f>IF(K121="","",K121+N(L121)+N(M121))</f>
        <v/>
      </c>
      <c r="O121" s="25">
        <f>IFERROR(IF(OR(K121="",J121=""),"",N121/J121),"")</f>
        <v/>
      </c>
      <c r="P121" s="26">
        <f>IFERROR(IF(K121="","",N121/Статистика!$B$3),"")</f>
        <v/>
      </c>
      <c r="Q121" s="20" t="n"/>
      <c r="R121" s="20" t="n"/>
      <c r="S121" s="20" t="n"/>
      <c r="T121" s="20" t="n"/>
    </row>
    <row r="122">
      <c r="A122" s="18">
        <f>IF(K122="","",ROW()-3)</f>
        <v/>
      </c>
      <c r="B122" s="19" t="n"/>
      <c r="C122" s="19" t="n"/>
      <c r="D122" s="20" t="n"/>
      <c r="E122" s="20" t="n"/>
      <c r="F122" s="21" t="n"/>
      <c r="G122" s="22" t="n"/>
      <c r="H122" s="22" t="n"/>
      <c r="I122" s="22" t="n"/>
      <c r="J122" s="23" t="n"/>
      <c r="K122" s="23" t="n"/>
      <c r="L122" s="23" t="n"/>
      <c r="M122" s="23" t="n"/>
      <c r="N122" s="24">
        <f>IF(K122="","",K122+N(L122)+N(M122))</f>
        <v/>
      </c>
      <c r="O122" s="25">
        <f>IFERROR(IF(OR(K122="",J122=""),"",N122/J122),"")</f>
        <v/>
      </c>
      <c r="P122" s="26">
        <f>IFERROR(IF(K122="","",N122/Статистика!$B$3),"")</f>
        <v/>
      </c>
      <c r="Q122" s="20" t="n"/>
      <c r="R122" s="20" t="n"/>
      <c r="S122" s="20" t="n"/>
      <c r="T122" s="20" t="n"/>
    </row>
    <row r="123">
      <c r="A123" s="18">
        <f>IF(K123="","",ROW()-3)</f>
        <v/>
      </c>
      <c r="B123" s="19" t="n"/>
      <c r="C123" s="19" t="n"/>
      <c r="D123" s="20" t="n"/>
      <c r="E123" s="20" t="n"/>
      <c r="F123" s="21" t="n"/>
      <c r="G123" s="22" t="n"/>
      <c r="H123" s="22" t="n"/>
      <c r="I123" s="22" t="n"/>
      <c r="J123" s="23" t="n"/>
      <c r="K123" s="23" t="n"/>
      <c r="L123" s="23" t="n"/>
      <c r="M123" s="23" t="n"/>
      <c r="N123" s="24">
        <f>IF(K123="","",K123+N(L123)+N(M123))</f>
        <v/>
      </c>
      <c r="O123" s="25">
        <f>IFERROR(IF(OR(K123="",J123=""),"",N123/J123),"")</f>
        <v/>
      </c>
      <c r="P123" s="26">
        <f>IFERROR(IF(K123="","",N123/Статистика!$B$3),"")</f>
        <v/>
      </c>
      <c r="Q123" s="20" t="n"/>
      <c r="R123" s="20" t="n"/>
      <c r="S123" s="20" t="n"/>
      <c r="T123" s="20" t="n"/>
    </row>
    <row r="124">
      <c r="A124" s="18">
        <f>IF(K124="","",ROW()-3)</f>
        <v/>
      </c>
      <c r="B124" s="19" t="n"/>
      <c r="C124" s="19" t="n"/>
      <c r="D124" s="20" t="n"/>
      <c r="E124" s="20" t="n"/>
      <c r="F124" s="21" t="n"/>
      <c r="G124" s="22" t="n"/>
      <c r="H124" s="22" t="n"/>
      <c r="I124" s="22" t="n"/>
      <c r="J124" s="23" t="n"/>
      <c r="K124" s="23" t="n"/>
      <c r="L124" s="23" t="n"/>
      <c r="M124" s="23" t="n"/>
      <c r="N124" s="24">
        <f>IF(K124="","",K124+N(L124)+N(M124))</f>
        <v/>
      </c>
      <c r="O124" s="25">
        <f>IFERROR(IF(OR(K124="",J124=""),"",N124/J124),"")</f>
        <v/>
      </c>
      <c r="P124" s="26">
        <f>IFERROR(IF(K124="","",N124/Статистика!$B$3),"")</f>
        <v/>
      </c>
      <c r="Q124" s="20" t="n"/>
      <c r="R124" s="20" t="n"/>
      <c r="S124" s="20" t="n"/>
      <c r="T124" s="20" t="n"/>
    </row>
    <row r="125">
      <c r="A125" s="18">
        <f>IF(K125="","",ROW()-3)</f>
        <v/>
      </c>
      <c r="B125" s="19" t="n"/>
      <c r="C125" s="19" t="n"/>
      <c r="D125" s="20" t="n"/>
      <c r="E125" s="20" t="n"/>
      <c r="F125" s="21" t="n"/>
      <c r="G125" s="22" t="n"/>
      <c r="H125" s="22" t="n"/>
      <c r="I125" s="22" t="n"/>
      <c r="J125" s="23" t="n"/>
      <c r="K125" s="23" t="n"/>
      <c r="L125" s="23" t="n"/>
      <c r="M125" s="23" t="n"/>
      <c r="N125" s="24">
        <f>IF(K125="","",K125+N(L125)+N(M125))</f>
        <v/>
      </c>
      <c r="O125" s="25">
        <f>IFERROR(IF(OR(K125="",J125=""),"",N125/J125),"")</f>
        <v/>
      </c>
      <c r="P125" s="26">
        <f>IFERROR(IF(K125="","",N125/Статистика!$B$3),"")</f>
        <v/>
      </c>
      <c r="Q125" s="20" t="n"/>
      <c r="R125" s="20" t="n"/>
      <c r="S125" s="20" t="n"/>
      <c r="T125" s="20" t="n"/>
    </row>
    <row r="126">
      <c r="A126" s="18">
        <f>IF(K126="","",ROW()-3)</f>
        <v/>
      </c>
      <c r="B126" s="19" t="n"/>
      <c r="C126" s="19" t="n"/>
      <c r="D126" s="20" t="n"/>
      <c r="E126" s="20" t="n"/>
      <c r="F126" s="21" t="n"/>
      <c r="G126" s="22" t="n"/>
      <c r="H126" s="22" t="n"/>
      <c r="I126" s="22" t="n"/>
      <c r="J126" s="23" t="n"/>
      <c r="K126" s="23" t="n"/>
      <c r="L126" s="23" t="n"/>
      <c r="M126" s="23" t="n"/>
      <c r="N126" s="24">
        <f>IF(K126="","",K126+N(L126)+N(M126))</f>
        <v/>
      </c>
      <c r="O126" s="25">
        <f>IFERROR(IF(OR(K126="",J126=""),"",N126/J126),"")</f>
        <v/>
      </c>
      <c r="P126" s="26">
        <f>IFERROR(IF(K126="","",N126/Статистика!$B$3),"")</f>
        <v/>
      </c>
      <c r="Q126" s="20" t="n"/>
      <c r="R126" s="20" t="n"/>
      <c r="S126" s="20" t="n"/>
      <c r="T126" s="20" t="n"/>
    </row>
    <row r="127">
      <c r="A127" s="18">
        <f>IF(K127="","",ROW()-3)</f>
        <v/>
      </c>
      <c r="B127" s="19" t="n"/>
      <c r="C127" s="19" t="n"/>
      <c r="D127" s="20" t="n"/>
      <c r="E127" s="20" t="n"/>
      <c r="F127" s="21" t="n"/>
      <c r="G127" s="22" t="n"/>
      <c r="H127" s="22" t="n"/>
      <c r="I127" s="22" t="n"/>
      <c r="J127" s="23" t="n"/>
      <c r="K127" s="23" t="n"/>
      <c r="L127" s="23" t="n"/>
      <c r="M127" s="23" t="n"/>
      <c r="N127" s="24">
        <f>IF(K127="","",K127+N(L127)+N(M127))</f>
        <v/>
      </c>
      <c r="O127" s="25">
        <f>IFERROR(IF(OR(K127="",J127=""),"",N127/J127),"")</f>
        <v/>
      </c>
      <c r="P127" s="26">
        <f>IFERROR(IF(K127="","",N127/Статистика!$B$3),"")</f>
        <v/>
      </c>
      <c r="Q127" s="20" t="n"/>
      <c r="R127" s="20" t="n"/>
      <c r="S127" s="20" t="n"/>
      <c r="T127" s="20" t="n"/>
    </row>
    <row r="128">
      <c r="A128" s="18">
        <f>IF(K128="","",ROW()-3)</f>
        <v/>
      </c>
      <c r="B128" s="19" t="n"/>
      <c r="C128" s="19" t="n"/>
      <c r="D128" s="20" t="n"/>
      <c r="E128" s="20" t="n"/>
      <c r="F128" s="21" t="n"/>
      <c r="G128" s="22" t="n"/>
      <c r="H128" s="22" t="n"/>
      <c r="I128" s="22" t="n"/>
      <c r="J128" s="23" t="n"/>
      <c r="K128" s="23" t="n"/>
      <c r="L128" s="23" t="n"/>
      <c r="M128" s="23" t="n"/>
      <c r="N128" s="24">
        <f>IF(K128="","",K128+N(L128)+N(M128))</f>
        <v/>
      </c>
      <c r="O128" s="25">
        <f>IFERROR(IF(OR(K128="",J128=""),"",N128/J128),"")</f>
        <v/>
      </c>
      <c r="P128" s="26">
        <f>IFERROR(IF(K128="","",N128/Статистика!$B$3),"")</f>
        <v/>
      </c>
      <c r="Q128" s="20" t="n"/>
      <c r="R128" s="20" t="n"/>
      <c r="S128" s="20" t="n"/>
      <c r="T128" s="20" t="n"/>
    </row>
    <row r="129">
      <c r="A129" s="18">
        <f>IF(K129="","",ROW()-3)</f>
        <v/>
      </c>
      <c r="B129" s="19" t="n"/>
      <c r="C129" s="19" t="n"/>
      <c r="D129" s="20" t="n"/>
      <c r="E129" s="20" t="n"/>
      <c r="F129" s="21" t="n"/>
      <c r="G129" s="22" t="n"/>
      <c r="H129" s="22" t="n"/>
      <c r="I129" s="22" t="n"/>
      <c r="J129" s="23" t="n"/>
      <c r="K129" s="23" t="n"/>
      <c r="L129" s="23" t="n"/>
      <c r="M129" s="23" t="n"/>
      <c r="N129" s="24">
        <f>IF(K129="","",K129+N(L129)+N(M129))</f>
        <v/>
      </c>
      <c r="O129" s="25">
        <f>IFERROR(IF(OR(K129="",J129=""),"",N129/J129),"")</f>
        <v/>
      </c>
      <c r="P129" s="26">
        <f>IFERROR(IF(K129="","",N129/Статистика!$B$3),"")</f>
        <v/>
      </c>
      <c r="Q129" s="20" t="n"/>
      <c r="R129" s="20" t="n"/>
      <c r="S129" s="20" t="n"/>
      <c r="T129" s="20" t="n"/>
    </row>
    <row r="130">
      <c r="A130" s="18">
        <f>IF(K130="","",ROW()-3)</f>
        <v/>
      </c>
      <c r="B130" s="19" t="n"/>
      <c r="C130" s="19" t="n"/>
      <c r="D130" s="20" t="n"/>
      <c r="E130" s="20" t="n"/>
      <c r="F130" s="21" t="n"/>
      <c r="G130" s="22" t="n"/>
      <c r="H130" s="22" t="n"/>
      <c r="I130" s="22" t="n"/>
      <c r="J130" s="23" t="n"/>
      <c r="K130" s="23" t="n"/>
      <c r="L130" s="23" t="n"/>
      <c r="M130" s="23" t="n"/>
      <c r="N130" s="24">
        <f>IF(K130="","",K130+N(L130)+N(M130))</f>
        <v/>
      </c>
      <c r="O130" s="25">
        <f>IFERROR(IF(OR(K130="",J130=""),"",N130/J130),"")</f>
        <v/>
      </c>
      <c r="P130" s="26">
        <f>IFERROR(IF(K130="","",N130/Статистика!$B$3),"")</f>
        <v/>
      </c>
      <c r="Q130" s="20" t="n"/>
      <c r="R130" s="20" t="n"/>
      <c r="S130" s="20" t="n"/>
      <c r="T130" s="20" t="n"/>
    </row>
    <row r="131">
      <c r="A131" s="18">
        <f>IF(K131="","",ROW()-3)</f>
        <v/>
      </c>
      <c r="B131" s="19" t="n"/>
      <c r="C131" s="19" t="n"/>
      <c r="D131" s="20" t="n"/>
      <c r="E131" s="20" t="n"/>
      <c r="F131" s="21" t="n"/>
      <c r="G131" s="22" t="n"/>
      <c r="H131" s="22" t="n"/>
      <c r="I131" s="22" t="n"/>
      <c r="J131" s="23" t="n"/>
      <c r="K131" s="23" t="n"/>
      <c r="L131" s="23" t="n"/>
      <c r="M131" s="23" t="n"/>
      <c r="N131" s="24">
        <f>IF(K131="","",K131+N(L131)+N(M131))</f>
        <v/>
      </c>
      <c r="O131" s="25">
        <f>IFERROR(IF(OR(K131="",J131=""),"",N131/J131),"")</f>
        <v/>
      </c>
      <c r="P131" s="26">
        <f>IFERROR(IF(K131="","",N131/Статистика!$B$3),"")</f>
        <v/>
      </c>
      <c r="Q131" s="20" t="n"/>
      <c r="R131" s="20" t="n"/>
      <c r="S131" s="20" t="n"/>
      <c r="T131" s="20" t="n"/>
    </row>
    <row r="132">
      <c r="A132" s="18">
        <f>IF(K132="","",ROW()-3)</f>
        <v/>
      </c>
      <c r="B132" s="19" t="n"/>
      <c r="C132" s="19" t="n"/>
      <c r="D132" s="20" t="n"/>
      <c r="E132" s="20" t="n"/>
      <c r="F132" s="21" t="n"/>
      <c r="G132" s="22" t="n"/>
      <c r="H132" s="22" t="n"/>
      <c r="I132" s="22" t="n"/>
      <c r="J132" s="23" t="n"/>
      <c r="K132" s="23" t="n"/>
      <c r="L132" s="23" t="n"/>
      <c r="M132" s="23" t="n"/>
      <c r="N132" s="24">
        <f>IF(K132="","",K132+N(L132)+N(M132))</f>
        <v/>
      </c>
      <c r="O132" s="25">
        <f>IFERROR(IF(OR(K132="",J132=""),"",N132/J132),"")</f>
        <v/>
      </c>
      <c r="P132" s="26">
        <f>IFERROR(IF(K132="","",N132/Статистика!$B$3),"")</f>
        <v/>
      </c>
      <c r="Q132" s="20" t="n"/>
      <c r="R132" s="20" t="n"/>
      <c r="S132" s="20" t="n"/>
      <c r="T132" s="20" t="n"/>
    </row>
    <row r="133">
      <c r="A133" s="18">
        <f>IF(K133="","",ROW()-3)</f>
        <v/>
      </c>
      <c r="B133" s="19" t="n"/>
      <c r="C133" s="19" t="n"/>
      <c r="D133" s="20" t="n"/>
      <c r="E133" s="20" t="n"/>
      <c r="F133" s="21" t="n"/>
      <c r="G133" s="22" t="n"/>
      <c r="H133" s="22" t="n"/>
      <c r="I133" s="22" t="n"/>
      <c r="J133" s="23" t="n"/>
      <c r="K133" s="23" t="n"/>
      <c r="L133" s="23" t="n"/>
      <c r="M133" s="23" t="n"/>
      <c r="N133" s="24">
        <f>IF(K133="","",K133+N(L133)+N(M133))</f>
        <v/>
      </c>
      <c r="O133" s="25">
        <f>IFERROR(IF(OR(K133="",J133=""),"",N133/J133),"")</f>
        <v/>
      </c>
      <c r="P133" s="26">
        <f>IFERROR(IF(K133="","",N133/Статистика!$B$3),"")</f>
        <v/>
      </c>
      <c r="Q133" s="20" t="n"/>
      <c r="R133" s="20" t="n"/>
      <c r="S133" s="20" t="n"/>
      <c r="T133" s="20" t="n"/>
    </row>
    <row r="134">
      <c r="A134" s="18">
        <f>IF(K134="","",ROW()-3)</f>
        <v/>
      </c>
      <c r="B134" s="19" t="n"/>
      <c r="C134" s="19" t="n"/>
      <c r="D134" s="20" t="n"/>
      <c r="E134" s="20" t="n"/>
      <c r="F134" s="21" t="n"/>
      <c r="G134" s="22" t="n"/>
      <c r="H134" s="22" t="n"/>
      <c r="I134" s="22" t="n"/>
      <c r="J134" s="23" t="n"/>
      <c r="K134" s="23" t="n"/>
      <c r="L134" s="23" t="n"/>
      <c r="M134" s="23" t="n"/>
      <c r="N134" s="24">
        <f>IF(K134="","",K134+N(L134)+N(M134))</f>
        <v/>
      </c>
      <c r="O134" s="25">
        <f>IFERROR(IF(OR(K134="",J134=""),"",N134/J134),"")</f>
        <v/>
      </c>
      <c r="P134" s="26">
        <f>IFERROR(IF(K134="","",N134/Статистика!$B$3),"")</f>
        <v/>
      </c>
      <c r="Q134" s="20" t="n"/>
      <c r="R134" s="20" t="n"/>
      <c r="S134" s="20" t="n"/>
      <c r="T134" s="20" t="n"/>
    </row>
    <row r="135">
      <c r="A135" s="18">
        <f>IF(K135="","",ROW()-3)</f>
        <v/>
      </c>
      <c r="B135" s="19" t="n"/>
      <c r="C135" s="19" t="n"/>
      <c r="D135" s="20" t="n"/>
      <c r="E135" s="20" t="n"/>
      <c r="F135" s="21" t="n"/>
      <c r="G135" s="22" t="n"/>
      <c r="H135" s="22" t="n"/>
      <c r="I135" s="22" t="n"/>
      <c r="J135" s="23" t="n"/>
      <c r="K135" s="23" t="n"/>
      <c r="L135" s="23" t="n"/>
      <c r="M135" s="23" t="n"/>
      <c r="N135" s="24">
        <f>IF(K135="","",K135+N(L135)+N(M135))</f>
        <v/>
      </c>
      <c r="O135" s="25">
        <f>IFERROR(IF(OR(K135="",J135=""),"",N135/J135),"")</f>
        <v/>
      </c>
      <c r="P135" s="26">
        <f>IFERROR(IF(K135="","",N135/Статистика!$B$3),"")</f>
        <v/>
      </c>
      <c r="Q135" s="20" t="n"/>
      <c r="R135" s="20" t="n"/>
      <c r="S135" s="20" t="n"/>
      <c r="T135" s="20" t="n"/>
    </row>
    <row r="136">
      <c r="A136" s="18">
        <f>IF(K136="","",ROW()-3)</f>
        <v/>
      </c>
      <c r="B136" s="19" t="n"/>
      <c r="C136" s="19" t="n"/>
      <c r="D136" s="20" t="n"/>
      <c r="E136" s="20" t="n"/>
      <c r="F136" s="21" t="n"/>
      <c r="G136" s="22" t="n"/>
      <c r="H136" s="22" t="n"/>
      <c r="I136" s="22" t="n"/>
      <c r="J136" s="23" t="n"/>
      <c r="K136" s="23" t="n"/>
      <c r="L136" s="23" t="n"/>
      <c r="M136" s="23" t="n"/>
      <c r="N136" s="24">
        <f>IF(K136="","",K136+N(L136)+N(M136))</f>
        <v/>
      </c>
      <c r="O136" s="25">
        <f>IFERROR(IF(OR(K136="",J136=""),"",N136/J136),"")</f>
        <v/>
      </c>
      <c r="P136" s="26">
        <f>IFERROR(IF(K136="","",N136/Статистика!$B$3),"")</f>
        <v/>
      </c>
      <c r="Q136" s="20" t="n"/>
      <c r="R136" s="20" t="n"/>
      <c r="S136" s="20" t="n"/>
      <c r="T136" s="20" t="n"/>
    </row>
    <row r="137">
      <c r="A137" s="18">
        <f>IF(K137="","",ROW()-3)</f>
        <v/>
      </c>
      <c r="B137" s="19" t="n"/>
      <c r="C137" s="19" t="n"/>
      <c r="D137" s="20" t="n"/>
      <c r="E137" s="20" t="n"/>
      <c r="F137" s="21" t="n"/>
      <c r="G137" s="22" t="n"/>
      <c r="H137" s="22" t="n"/>
      <c r="I137" s="22" t="n"/>
      <c r="J137" s="23" t="n"/>
      <c r="K137" s="23" t="n"/>
      <c r="L137" s="23" t="n"/>
      <c r="M137" s="23" t="n"/>
      <c r="N137" s="24">
        <f>IF(K137="","",K137+N(L137)+N(M137))</f>
        <v/>
      </c>
      <c r="O137" s="25">
        <f>IFERROR(IF(OR(K137="",J137=""),"",N137/J137),"")</f>
        <v/>
      </c>
      <c r="P137" s="26">
        <f>IFERROR(IF(K137="","",N137/Статистика!$B$3),"")</f>
        <v/>
      </c>
      <c r="Q137" s="20" t="n"/>
      <c r="R137" s="20" t="n"/>
      <c r="S137" s="20" t="n"/>
      <c r="T137" s="20" t="n"/>
    </row>
    <row r="138">
      <c r="A138" s="18">
        <f>IF(K138="","",ROW()-3)</f>
        <v/>
      </c>
      <c r="B138" s="19" t="n"/>
      <c r="C138" s="19" t="n"/>
      <c r="D138" s="20" t="n"/>
      <c r="E138" s="20" t="n"/>
      <c r="F138" s="21" t="n"/>
      <c r="G138" s="22" t="n"/>
      <c r="H138" s="22" t="n"/>
      <c r="I138" s="22" t="n"/>
      <c r="J138" s="23" t="n"/>
      <c r="K138" s="23" t="n"/>
      <c r="L138" s="23" t="n"/>
      <c r="M138" s="23" t="n"/>
      <c r="N138" s="24">
        <f>IF(K138="","",K138+N(L138)+N(M138))</f>
        <v/>
      </c>
      <c r="O138" s="25">
        <f>IFERROR(IF(OR(K138="",J138=""),"",N138/J138),"")</f>
        <v/>
      </c>
      <c r="P138" s="26">
        <f>IFERROR(IF(K138="","",N138/Статистика!$B$3),"")</f>
        <v/>
      </c>
      <c r="Q138" s="20" t="n"/>
      <c r="R138" s="20" t="n"/>
      <c r="S138" s="20" t="n"/>
      <c r="T138" s="20" t="n"/>
    </row>
    <row r="139">
      <c r="A139" s="18">
        <f>IF(K139="","",ROW()-3)</f>
        <v/>
      </c>
      <c r="B139" s="19" t="n"/>
      <c r="C139" s="19" t="n"/>
      <c r="D139" s="20" t="n"/>
      <c r="E139" s="20" t="n"/>
      <c r="F139" s="21" t="n"/>
      <c r="G139" s="22" t="n"/>
      <c r="H139" s="22" t="n"/>
      <c r="I139" s="22" t="n"/>
      <c r="J139" s="23" t="n"/>
      <c r="K139" s="23" t="n"/>
      <c r="L139" s="23" t="n"/>
      <c r="M139" s="23" t="n"/>
      <c r="N139" s="24">
        <f>IF(K139="","",K139+N(L139)+N(M139))</f>
        <v/>
      </c>
      <c r="O139" s="25">
        <f>IFERROR(IF(OR(K139="",J139=""),"",N139/J139),"")</f>
        <v/>
      </c>
      <c r="P139" s="26">
        <f>IFERROR(IF(K139="","",N139/Статистика!$B$3),"")</f>
        <v/>
      </c>
      <c r="Q139" s="20" t="n"/>
      <c r="R139" s="20" t="n"/>
      <c r="S139" s="20" t="n"/>
      <c r="T139" s="20" t="n"/>
    </row>
    <row r="140">
      <c r="A140" s="18">
        <f>IF(K140="","",ROW()-3)</f>
        <v/>
      </c>
      <c r="B140" s="19" t="n"/>
      <c r="C140" s="19" t="n"/>
      <c r="D140" s="20" t="n"/>
      <c r="E140" s="20" t="n"/>
      <c r="F140" s="21" t="n"/>
      <c r="G140" s="22" t="n"/>
      <c r="H140" s="22" t="n"/>
      <c r="I140" s="22" t="n"/>
      <c r="J140" s="23" t="n"/>
      <c r="K140" s="23" t="n"/>
      <c r="L140" s="23" t="n"/>
      <c r="M140" s="23" t="n"/>
      <c r="N140" s="24">
        <f>IF(K140="","",K140+N(L140)+N(M140))</f>
        <v/>
      </c>
      <c r="O140" s="25">
        <f>IFERROR(IF(OR(K140="",J140=""),"",N140/J140),"")</f>
        <v/>
      </c>
      <c r="P140" s="26">
        <f>IFERROR(IF(K140="","",N140/Статистика!$B$3),"")</f>
        <v/>
      </c>
      <c r="Q140" s="20" t="n"/>
      <c r="R140" s="20" t="n"/>
      <c r="S140" s="20" t="n"/>
      <c r="T140" s="20" t="n"/>
    </row>
    <row r="141">
      <c r="A141" s="18">
        <f>IF(K141="","",ROW()-3)</f>
        <v/>
      </c>
      <c r="B141" s="19" t="n"/>
      <c r="C141" s="19" t="n"/>
      <c r="D141" s="20" t="n"/>
      <c r="E141" s="20" t="n"/>
      <c r="F141" s="21" t="n"/>
      <c r="G141" s="22" t="n"/>
      <c r="H141" s="22" t="n"/>
      <c r="I141" s="22" t="n"/>
      <c r="J141" s="23" t="n"/>
      <c r="K141" s="23" t="n"/>
      <c r="L141" s="23" t="n"/>
      <c r="M141" s="23" t="n"/>
      <c r="N141" s="24">
        <f>IF(K141="","",K141+N(L141)+N(M141))</f>
        <v/>
      </c>
      <c r="O141" s="25">
        <f>IFERROR(IF(OR(K141="",J141=""),"",N141/J141),"")</f>
        <v/>
      </c>
      <c r="P141" s="26">
        <f>IFERROR(IF(K141="","",N141/Статистика!$B$3),"")</f>
        <v/>
      </c>
      <c r="Q141" s="20" t="n"/>
      <c r="R141" s="20" t="n"/>
      <c r="S141" s="20" t="n"/>
      <c r="T141" s="20" t="n"/>
    </row>
    <row r="142">
      <c r="A142" s="18">
        <f>IF(K142="","",ROW()-3)</f>
        <v/>
      </c>
      <c r="B142" s="19" t="n"/>
      <c r="C142" s="19" t="n"/>
      <c r="D142" s="20" t="n"/>
      <c r="E142" s="20" t="n"/>
      <c r="F142" s="21" t="n"/>
      <c r="G142" s="22" t="n"/>
      <c r="H142" s="22" t="n"/>
      <c r="I142" s="22" t="n"/>
      <c r="J142" s="23" t="n"/>
      <c r="K142" s="23" t="n"/>
      <c r="L142" s="23" t="n"/>
      <c r="M142" s="23" t="n"/>
      <c r="N142" s="24">
        <f>IF(K142="","",K142+N(L142)+N(M142))</f>
        <v/>
      </c>
      <c r="O142" s="25">
        <f>IFERROR(IF(OR(K142="",J142=""),"",N142/J142),"")</f>
        <v/>
      </c>
      <c r="P142" s="26">
        <f>IFERROR(IF(K142="","",N142/Статистика!$B$3),"")</f>
        <v/>
      </c>
      <c r="Q142" s="20" t="n"/>
      <c r="R142" s="20" t="n"/>
      <c r="S142" s="20" t="n"/>
      <c r="T142" s="20" t="n"/>
    </row>
    <row r="143">
      <c r="A143" s="18">
        <f>IF(K143="","",ROW()-3)</f>
        <v/>
      </c>
      <c r="B143" s="19" t="n"/>
      <c r="C143" s="19" t="n"/>
      <c r="D143" s="20" t="n"/>
      <c r="E143" s="20" t="n"/>
      <c r="F143" s="21" t="n"/>
      <c r="G143" s="22" t="n"/>
      <c r="H143" s="22" t="n"/>
      <c r="I143" s="22" t="n"/>
      <c r="J143" s="23" t="n"/>
      <c r="K143" s="23" t="n"/>
      <c r="L143" s="23" t="n"/>
      <c r="M143" s="23" t="n"/>
      <c r="N143" s="24">
        <f>IF(K143="","",K143+N(L143)+N(M143))</f>
        <v/>
      </c>
      <c r="O143" s="25">
        <f>IFERROR(IF(OR(K143="",J143=""),"",N143/J143),"")</f>
        <v/>
      </c>
      <c r="P143" s="26">
        <f>IFERROR(IF(K143="","",N143/Статистика!$B$3),"")</f>
        <v/>
      </c>
      <c r="Q143" s="20" t="n"/>
      <c r="R143" s="20" t="n"/>
      <c r="S143" s="20" t="n"/>
      <c r="T143" s="20" t="n"/>
    </row>
    <row r="144">
      <c r="A144" s="18">
        <f>IF(K144="","",ROW()-3)</f>
        <v/>
      </c>
      <c r="B144" s="19" t="n"/>
      <c r="C144" s="19" t="n"/>
      <c r="D144" s="20" t="n"/>
      <c r="E144" s="20" t="n"/>
      <c r="F144" s="21" t="n"/>
      <c r="G144" s="22" t="n"/>
      <c r="H144" s="22" t="n"/>
      <c r="I144" s="22" t="n"/>
      <c r="J144" s="23" t="n"/>
      <c r="K144" s="23" t="n"/>
      <c r="L144" s="23" t="n"/>
      <c r="M144" s="23" t="n"/>
      <c r="N144" s="24">
        <f>IF(K144="","",K144+N(L144)+N(M144))</f>
        <v/>
      </c>
      <c r="O144" s="25">
        <f>IFERROR(IF(OR(K144="",J144=""),"",N144/J144),"")</f>
        <v/>
      </c>
      <c r="P144" s="26">
        <f>IFERROR(IF(K144="","",N144/Статистика!$B$3),"")</f>
        <v/>
      </c>
      <c r="Q144" s="20" t="n"/>
      <c r="R144" s="20" t="n"/>
      <c r="S144" s="20" t="n"/>
      <c r="T144" s="20" t="n"/>
    </row>
    <row r="145">
      <c r="A145" s="18">
        <f>IF(K145="","",ROW()-3)</f>
        <v/>
      </c>
      <c r="B145" s="19" t="n"/>
      <c r="C145" s="19" t="n"/>
      <c r="D145" s="20" t="n"/>
      <c r="E145" s="20" t="n"/>
      <c r="F145" s="21" t="n"/>
      <c r="G145" s="22" t="n"/>
      <c r="H145" s="22" t="n"/>
      <c r="I145" s="22" t="n"/>
      <c r="J145" s="23" t="n"/>
      <c r="K145" s="23" t="n"/>
      <c r="L145" s="23" t="n"/>
      <c r="M145" s="23" t="n"/>
      <c r="N145" s="24">
        <f>IF(K145="","",K145+N(L145)+N(M145))</f>
        <v/>
      </c>
      <c r="O145" s="25">
        <f>IFERROR(IF(OR(K145="",J145=""),"",N145/J145),"")</f>
        <v/>
      </c>
      <c r="P145" s="26">
        <f>IFERROR(IF(K145="","",N145/Статистика!$B$3),"")</f>
        <v/>
      </c>
      <c r="Q145" s="20" t="n"/>
      <c r="R145" s="20" t="n"/>
      <c r="S145" s="20" t="n"/>
      <c r="T145" s="20" t="n"/>
    </row>
    <row r="146">
      <c r="A146" s="18">
        <f>IF(K146="","",ROW()-3)</f>
        <v/>
      </c>
      <c r="B146" s="19" t="n"/>
      <c r="C146" s="19" t="n"/>
      <c r="D146" s="20" t="n"/>
      <c r="E146" s="20" t="n"/>
      <c r="F146" s="21" t="n"/>
      <c r="G146" s="22" t="n"/>
      <c r="H146" s="22" t="n"/>
      <c r="I146" s="22" t="n"/>
      <c r="J146" s="23" t="n"/>
      <c r="K146" s="23" t="n"/>
      <c r="L146" s="23" t="n"/>
      <c r="M146" s="23" t="n"/>
      <c r="N146" s="24">
        <f>IF(K146="","",K146+N(L146)+N(M146))</f>
        <v/>
      </c>
      <c r="O146" s="25">
        <f>IFERROR(IF(OR(K146="",J146=""),"",N146/J146),"")</f>
        <v/>
      </c>
      <c r="P146" s="26">
        <f>IFERROR(IF(K146="","",N146/Статистика!$B$3),"")</f>
        <v/>
      </c>
      <c r="Q146" s="20" t="n"/>
      <c r="R146" s="20" t="n"/>
      <c r="S146" s="20" t="n"/>
      <c r="T146" s="20" t="n"/>
    </row>
    <row r="147">
      <c r="A147" s="18">
        <f>IF(K147="","",ROW()-3)</f>
        <v/>
      </c>
      <c r="B147" s="19" t="n"/>
      <c r="C147" s="19" t="n"/>
      <c r="D147" s="20" t="n"/>
      <c r="E147" s="20" t="n"/>
      <c r="F147" s="21" t="n"/>
      <c r="G147" s="22" t="n"/>
      <c r="H147" s="22" t="n"/>
      <c r="I147" s="22" t="n"/>
      <c r="J147" s="23" t="n"/>
      <c r="K147" s="23" t="n"/>
      <c r="L147" s="23" t="n"/>
      <c r="M147" s="23" t="n"/>
      <c r="N147" s="24">
        <f>IF(K147="","",K147+N(L147)+N(M147))</f>
        <v/>
      </c>
      <c r="O147" s="25">
        <f>IFERROR(IF(OR(K147="",J147=""),"",N147/J147),"")</f>
        <v/>
      </c>
      <c r="P147" s="26">
        <f>IFERROR(IF(K147="","",N147/Статистика!$B$3),"")</f>
        <v/>
      </c>
      <c r="Q147" s="20" t="n"/>
      <c r="R147" s="20" t="n"/>
      <c r="S147" s="20" t="n"/>
      <c r="T147" s="20" t="n"/>
    </row>
    <row r="148">
      <c r="A148" s="18">
        <f>IF(K148="","",ROW()-3)</f>
        <v/>
      </c>
      <c r="B148" s="19" t="n"/>
      <c r="C148" s="19" t="n"/>
      <c r="D148" s="20" t="n"/>
      <c r="E148" s="20" t="n"/>
      <c r="F148" s="21" t="n"/>
      <c r="G148" s="22" t="n"/>
      <c r="H148" s="22" t="n"/>
      <c r="I148" s="22" t="n"/>
      <c r="J148" s="23" t="n"/>
      <c r="K148" s="23" t="n"/>
      <c r="L148" s="23" t="n"/>
      <c r="M148" s="23" t="n"/>
      <c r="N148" s="24">
        <f>IF(K148="","",K148+N(L148)+N(M148))</f>
        <v/>
      </c>
      <c r="O148" s="25">
        <f>IFERROR(IF(OR(K148="",J148=""),"",N148/J148),"")</f>
        <v/>
      </c>
      <c r="P148" s="26">
        <f>IFERROR(IF(K148="","",N148/Статистика!$B$3),"")</f>
        <v/>
      </c>
      <c r="Q148" s="20" t="n"/>
      <c r="R148" s="20" t="n"/>
      <c r="S148" s="20" t="n"/>
      <c r="T148" s="20" t="n"/>
    </row>
    <row r="149">
      <c r="A149" s="18">
        <f>IF(K149="","",ROW()-3)</f>
        <v/>
      </c>
      <c r="B149" s="19" t="n"/>
      <c r="C149" s="19" t="n"/>
      <c r="D149" s="20" t="n"/>
      <c r="E149" s="20" t="n"/>
      <c r="F149" s="21" t="n"/>
      <c r="G149" s="22" t="n"/>
      <c r="H149" s="22" t="n"/>
      <c r="I149" s="22" t="n"/>
      <c r="J149" s="23" t="n"/>
      <c r="K149" s="23" t="n"/>
      <c r="L149" s="23" t="n"/>
      <c r="M149" s="23" t="n"/>
      <c r="N149" s="24">
        <f>IF(K149="","",K149+N(L149)+N(M149))</f>
        <v/>
      </c>
      <c r="O149" s="25">
        <f>IFERROR(IF(OR(K149="",J149=""),"",N149/J149),"")</f>
        <v/>
      </c>
      <c r="P149" s="26">
        <f>IFERROR(IF(K149="","",N149/Статистика!$B$3),"")</f>
        <v/>
      </c>
      <c r="Q149" s="20" t="n"/>
      <c r="R149" s="20" t="n"/>
      <c r="S149" s="20" t="n"/>
      <c r="T149" s="20" t="n"/>
    </row>
    <row r="150">
      <c r="A150" s="18">
        <f>IF(K150="","",ROW()-3)</f>
        <v/>
      </c>
      <c r="B150" s="19" t="n"/>
      <c r="C150" s="19" t="n"/>
      <c r="D150" s="20" t="n"/>
      <c r="E150" s="20" t="n"/>
      <c r="F150" s="21" t="n"/>
      <c r="G150" s="22" t="n"/>
      <c r="H150" s="22" t="n"/>
      <c r="I150" s="22" t="n"/>
      <c r="J150" s="23" t="n"/>
      <c r="K150" s="23" t="n"/>
      <c r="L150" s="23" t="n"/>
      <c r="M150" s="23" t="n"/>
      <c r="N150" s="24">
        <f>IF(K150="","",K150+N(L150)+N(M150))</f>
        <v/>
      </c>
      <c r="O150" s="25">
        <f>IFERROR(IF(OR(K150="",J150=""),"",N150/J150),"")</f>
        <v/>
      </c>
      <c r="P150" s="26">
        <f>IFERROR(IF(K150="","",N150/Статистика!$B$3),"")</f>
        <v/>
      </c>
      <c r="Q150" s="20" t="n"/>
      <c r="R150" s="20" t="n"/>
      <c r="S150" s="20" t="n"/>
      <c r="T150" s="20" t="n"/>
    </row>
    <row r="151">
      <c r="A151" s="18">
        <f>IF(K151="","",ROW()-3)</f>
        <v/>
      </c>
      <c r="B151" s="19" t="n"/>
      <c r="C151" s="19" t="n"/>
      <c r="D151" s="20" t="n"/>
      <c r="E151" s="20" t="n"/>
      <c r="F151" s="21" t="n"/>
      <c r="G151" s="22" t="n"/>
      <c r="H151" s="22" t="n"/>
      <c r="I151" s="22" t="n"/>
      <c r="J151" s="23" t="n"/>
      <c r="K151" s="23" t="n"/>
      <c r="L151" s="23" t="n"/>
      <c r="M151" s="23" t="n"/>
      <c r="N151" s="24">
        <f>IF(K151="","",K151+N(L151)+N(M151))</f>
        <v/>
      </c>
      <c r="O151" s="25">
        <f>IFERROR(IF(OR(K151="",J151=""),"",N151/J151),"")</f>
        <v/>
      </c>
      <c r="P151" s="26">
        <f>IFERROR(IF(K151="","",N151/Статистика!$B$3),"")</f>
        <v/>
      </c>
      <c r="Q151" s="20" t="n"/>
      <c r="R151" s="20" t="n"/>
      <c r="S151" s="20" t="n"/>
      <c r="T151" s="20" t="n"/>
    </row>
    <row r="152">
      <c r="A152" s="18">
        <f>IF(K152="","",ROW()-3)</f>
        <v/>
      </c>
      <c r="B152" s="19" t="n"/>
      <c r="C152" s="19" t="n"/>
      <c r="D152" s="20" t="n"/>
      <c r="E152" s="20" t="n"/>
      <c r="F152" s="21" t="n"/>
      <c r="G152" s="22" t="n"/>
      <c r="H152" s="22" t="n"/>
      <c r="I152" s="22" t="n"/>
      <c r="J152" s="23" t="n"/>
      <c r="K152" s="23" t="n"/>
      <c r="L152" s="23" t="n"/>
      <c r="M152" s="23" t="n"/>
      <c r="N152" s="24">
        <f>IF(K152="","",K152+N(L152)+N(M152))</f>
        <v/>
      </c>
      <c r="O152" s="25">
        <f>IFERROR(IF(OR(K152="",J152=""),"",N152/J152),"")</f>
        <v/>
      </c>
      <c r="P152" s="26">
        <f>IFERROR(IF(K152="","",N152/Статистика!$B$3),"")</f>
        <v/>
      </c>
      <c r="Q152" s="20" t="n"/>
      <c r="R152" s="20" t="n"/>
      <c r="S152" s="20" t="n"/>
      <c r="T152" s="20" t="n"/>
    </row>
    <row r="153">
      <c r="A153" s="18">
        <f>IF(K153="","",ROW()-3)</f>
        <v/>
      </c>
      <c r="B153" s="19" t="n"/>
      <c r="C153" s="19" t="n"/>
      <c r="D153" s="20" t="n"/>
      <c r="E153" s="20" t="n"/>
      <c r="F153" s="21" t="n"/>
      <c r="G153" s="22" t="n"/>
      <c r="H153" s="22" t="n"/>
      <c r="I153" s="22" t="n"/>
      <c r="J153" s="23" t="n"/>
      <c r="K153" s="23" t="n"/>
      <c r="L153" s="23" t="n"/>
      <c r="M153" s="23" t="n"/>
      <c r="N153" s="24">
        <f>IF(K153="","",K153+N(L153)+N(M153))</f>
        <v/>
      </c>
      <c r="O153" s="25">
        <f>IFERROR(IF(OR(K153="",J153=""),"",N153/J153),"")</f>
        <v/>
      </c>
      <c r="P153" s="26">
        <f>IFERROR(IF(K153="","",N153/Статистика!$B$3),"")</f>
        <v/>
      </c>
      <c r="Q153" s="20" t="n"/>
      <c r="R153" s="20" t="n"/>
      <c r="S153" s="20" t="n"/>
      <c r="T153" s="20" t="n"/>
    </row>
    <row r="154">
      <c r="A154" s="18">
        <f>IF(K154="","",ROW()-3)</f>
        <v/>
      </c>
      <c r="B154" s="19" t="n"/>
      <c r="C154" s="19" t="n"/>
      <c r="D154" s="20" t="n"/>
      <c r="E154" s="20" t="n"/>
      <c r="F154" s="21" t="n"/>
      <c r="G154" s="22" t="n"/>
      <c r="H154" s="22" t="n"/>
      <c r="I154" s="22" t="n"/>
      <c r="J154" s="23" t="n"/>
      <c r="K154" s="23" t="n"/>
      <c r="L154" s="23" t="n"/>
      <c r="M154" s="23" t="n"/>
      <c r="N154" s="24">
        <f>IF(K154="","",K154+N(L154)+N(M154))</f>
        <v/>
      </c>
      <c r="O154" s="25">
        <f>IFERROR(IF(OR(K154="",J154=""),"",N154/J154),"")</f>
        <v/>
      </c>
      <c r="P154" s="26">
        <f>IFERROR(IF(K154="","",N154/Статистика!$B$3),"")</f>
        <v/>
      </c>
      <c r="Q154" s="20" t="n"/>
      <c r="R154" s="20" t="n"/>
      <c r="S154" s="20" t="n"/>
      <c r="T154" s="20" t="n"/>
    </row>
    <row r="155">
      <c r="A155" s="18">
        <f>IF(K155="","",ROW()-3)</f>
        <v/>
      </c>
      <c r="B155" s="19" t="n"/>
      <c r="C155" s="19" t="n"/>
      <c r="D155" s="20" t="n"/>
      <c r="E155" s="20" t="n"/>
      <c r="F155" s="21" t="n"/>
      <c r="G155" s="22" t="n"/>
      <c r="H155" s="22" t="n"/>
      <c r="I155" s="22" t="n"/>
      <c r="J155" s="23" t="n"/>
      <c r="K155" s="23" t="n"/>
      <c r="L155" s="23" t="n"/>
      <c r="M155" s="23" t="n"/>
      <c r="N155" s="24">
        <f>IF(K155="","",K155+N(L155)+N(M155))</f>
        <v/>
      </c>
      <c r="O155" s="25">
        <f>IFERROR(IF(OR(K155="",J155=""),"",N155/J155),"")</f>
        <v/>
      </c>
      <c r="P155" s="26">
        <f>IFERROR(IF(K155="","",N155/Статистика!$B$3),"")</f>
        <v/>
      </c>
      <c r="Q155" s="20" t="n"/>
      <c r="R155" s="20" t="n"/>
      <c r="S155" s="20" t="n"/>
      <c r="T155" s="20" t="n"/>
    </row>
    <row r="156">
      <c r="A156" s="18">
        <f>IF(K156="","",ROW()-3)</f>
        <v/>
      </c>
      <c r="B156" s="19" t="n"/>
      <c r="C156" s="19" t="n"/>
      <c r="D156" s="20" t="n"/>
      <c r="E156" s="20" t="n"/>
      <c r="F156" s="21" t="n"/>
      <c r="G156" s="22" t="n"/>
      <c r="H156" s="22" t="n"/>
      <c r="I156" s="22" t="n"/>
      <c r="J156" s="23" t="n"/>
      <c r="K156" s="23" t="n"/>
      <c r="L156" s="23" t="n"/>
      <c r="M156" s="23" t="n"/>
      <c r="N156" s="24">
        <f>IF(K156="","",K156+N(L156)+N(M156))</f>
        <v/>
      </c>
      <c r="O156" s="25">
        <f>IFERROR(IF(OR(K156="",J156=""),"",N156/J156),"")</f>
        <v/>
      </c>
      <c r="P156" s="26">
        <f>IFERROR(IF(K156="","",N156/Статистика!$B$3),"")</f>
        <v/>
      </c>
      <c r="Q156" s="20" t="n"/>
      <c r="R156" s="20" t="n"/>
      <c r="S156" s="20" t="n"/>
      <c r="T156" s="20" t="n"/>
    </row>
    <row r="157">
      <c r="A157" s="18">
        <f>IF(K157="","",ROW()-3)</f>
        <v/>
      </c>
      <c r="B157" s="19" t="n"/>
      <c r="C157" s="19" t="n"/>
      <c r="D157" s="20" t="n"/>
      <c r="E157" s="20" t="n"/>
      <c r="F157" s="21" t="n"/>
      <c r="G157" s="22" t="n"/>
      <c r="H157" s="22" t="n"/>
      <c r="I157" s="22" t="n"/>
      <c r="J157" s="23" t="n"/>
      <c r="K157" s="23" t="n"/>
      <c r="L157" s="23" t="n"/>
      <c r="M157" s="23" t="n"/>
      <c r="N157" s="24">
        <f>IF(K157="","",K157+N(L157)+N(M157))</f>
        <v/>
      </c>
      <c r="O157" s="25">
        <f>IFERROR(IF(OR(K157="",J157=""),"",N157/J157),"")</f>
        <v/>
      </c>
      <c r="P157" s="26">
        <f>IFERROR(IF(K157="","",N157/Статистика!$B$3),"")</f>
        <v/>
      </c>
      <c r="Q157" s="20" t="n"/>
      <c r="R157" s="20" t="n"/>
      <c r="S157" s="20" t="n"/>
      <c r="T157" s="20" t="n"/>
    </row>
    <row r="158">
      <c r="A158" s="18">
        <f>IF(K158="","",ROW()-3)</f>
        <v/>
      </c>
      <c r="B158" s="19" t="n"/>
      <c r="C158" s="19" t="n"/>
      <c r="D158" s="20" t="n"/>
      <c r="E158" s="20" t="n"/>
      <c r="F158" s="21" t="n"/>
      <c r="G158" s="22" t="n"/>
      <c r="H158" s="22" t="n"/>
      <c r="I158" s="22" t="n"/>
      <c r="J158" s="23" t="n"/>
      <c r="K158" s="23" t="n"/>
      <c r="L158" s="23" t="n"/>
      <c r="M158" s="23" t="n"/>
      <c r="N158" s="24">
        <f>IF(K158="","",K158+N(L158)+N(M158))</f>
        <v/>
      </c>
      <c r="O158" s="25">
        <f>IFERROR(IF(OR(K158="",J158=""),"",N158/J158),"")</f>
        <v/>
      </c>
      <c r="P158" s="26">
        <f>IFERROR(IF(K158="","",N158/Статистика!$B$3),"")</f>
        <v/>
      </c>
      <c r="Q158" s="20" t="n"/>
      <c r="R158" s="20" t="n"/>
      <c r="S158" s="20" t="n"/>
      <c r="T158" s="20" t="n"/>
    </row>
    <row r="159">
      <c r="A159" s="18">
        <f>IF(K159="","",ROW()-3)</f>
        <v/>
      </c>
      <c r="B159" s="19" t="n"/>
      <c r="C159" s="19" t="n"/>
      <c r="D159" s="20" t="n"/>
      <c r="E159" s="20" t="n"/>
      <c r="F159" s="21" t="n"/>
      <c r="G159" s="22" t="n"/>
      <c r="H159" s="22" t="n"/>
      <c r="I159" s="22" t="n"/>
      <c r="J159" s="23" t="n"/>
      <c r="K159" s="23" t="n"/>
      <c r="L159" s="23" t="n"/>
      <c r="M159" s="23" t="n"/>
      <c r="N159" s="24">
        <f>IF(K159="","",K159+N(L159)+N(M159))</f>
        <v/>
      </c>
      <c r="O159" s="25">
        <f>IFERROR(IF(OR(K159="",J159=""),"",N159/J159),"")</f>
        <v/>
      </c>
      <c r="P159" s="26">
        <f>IFERROR(IF(K159="","",N159/Статистика!$B$3),"")</f>
        <v/>
      </c>
      <c r="Q159" s="20" t="n"/>
      <c r="R159" s="20" t="n"/>
      <c r="S159" s="20" t="n"/>
      <c r="T159" s="20" t="n"/>
    </row>
    <row r="160">
      <c r="A160" s="18">
        <f>IF(K160="","",ROW()-3)</f>
        <v/>
      </c>
      <c r="B160" s="19" t="n"/>
      <c r="C160" s="19" t="n"/>
      <c r="D160" s="20" t="n"/>
      <c r="E160" s="20" t="n"/>
      <c r="F160" s="21" t="n"/>
      <c r="G160" s="22" t="n"/>
      <c r="H160" s="22" t="n"/>
      <c r="I160" s="22" t="n"/>
      <c r="J160" s="23" t="n"/>
      <c r="K160" s="23" t="n"/>
      <c r="L160" s="23" t="n"/>
      <c r="M160" s="23" t="n"/>
      <c r="N160" s="24">
        <f>IF(K160="","",K160+N(L160)+N(M160))</f>
        <v/>
      </c>
      <c r="O160" s="25">
        <f>IFERROR(IF(OR(K160="",J160=""),"",N160/J160),"")</f>
        <v/>
      </c>
      <c r="P160" s="26">
        <f>IFERROR(IF(K160="","",N160/Статистика!$B$3),"")</f>
        <v/>
      </c>
      <c r="Q160" s="20" t="n"/>
      <c r="R160" s="20" t="n"/>
      <c r="S160" s="20" t="n"/>
      <c r="T160" s="20" t="n"/>
    </row>
    <row r="161">
      <c r="A161" s="18">
        <f>IF(K161="","",ROW()-3)</f>
        <v/>
      </c>
      <c r="B161" s="19" t="n"/>
      <c r="C161" s="19" t="n"/>
      <c r="D161" s="20" t="n"/>
      <c r="E161" s="20" t="n"/>
      <c r="F161" s="21" t="n"/>
      <c r="G161" s="22" t="n"/>
      <c r="H161" s="22" t="n"/>
      <c r="I161" s="22" t="n"/>
      <c r="J161" s="23" t="n"/>
      <c r="K161" s="23" t="n"/>
      <c r="L161" s="23" t="n"/>
      <c r="M161" s="23" t="n"/>
      <c r="N161" s="24">
        <f>IF(K161="","",K161+N(L161)+N(M161))</f>
        <v/>
      </c>
      <c r="O161" s="25">
        <f>IFERROR(IF(OR(K161="",J161=""),"",N161/J161),"")</f>
        <v/>
      </c>
      <c r="P161" s="26">
        <f>IFERROR(IF(K161="","",N161/Статистика!$B$3),"")</f>
        <v/>
      </c>
      <c r="Q161" s="20" t="n"/>
      <c r="R161" s="20" t="n"/>
      <c r="S161" s="20" t="n"/>
      <c r="T161" s="20" t="n"/>
    </row>
    <row r="162">
      <c r="A162" s="18">
        <f>IF(K162="","",ROW()-3)</f>
        <v/>
      </c>
      <c r="B162" s="19" t="n"/>
      <c r="C162" s="19" t="n"/>
      <c r="D162" s="20" t="n"/>
      <c r="E162" s="20" t="n"/>
      <c r="F162" s="21" t="n"/>
      <c r="G162" s="22" t="n"/>
      <c r="H162" s="22" t="n"/>
      <c r="I162" s="22" t="n"/>
      <c r="J162" s="23" t="n"/>
      <c r="K162" s="23" t="n"/>
      <c r="L162" s="23" t="n"/>
      <c r="M162" s="23" t="n"/>
      <c r="N162" s="24">
        <f>IF(K162="","",K162+N(L162)+N(M162))</f>
        <v/>
      </c>
      <c r="O162" s="25">
        <f>IFERROR(IF(OR(K162="",J162=""),"",N162/J162),"")</f>
        <v/>
      </c>
      <c r="P162" s="26">
        <f>IFERROR(IF(K162="","",N162/Статистика!$B$3),"")</f>
        <v/>
      </c>
      <c r="Q162" s="20" t="n"/>
      <c r="R162" s="20" t="n"/>
      <c r="S162" s="20" t="n"/>
      <c r="T162" s="20" t="n"/>
    </row>
    <row r="163">
      <c r="A163" s="18">
        <f>IF(K163="","",ROW()-3)</f>
        <v/>
      </c>
      <c r="B163" s="19" t="n"/>
      <c r="C163" s="19" t="n"/>
      <c r="D163" s="20" t="n"/>
      <c r="E163" s="20" t="n"/>
      <c r="F163" s="21" t="n"/>
      <c r="G163" s="22" t="n"/>
      <c r="H163" s="22" t="n"/>
      <c r="I163" s="22" t="n"/>
      <c r="J163" s="23" t="n"/>
      <c r="K163" s="23" t="n"/>
      <c r="L163" s="23" t="n"/>
      <c r="M163" s="23" t="n"/>
      <c r="N163" s="24">
        <f>IF(K163="","",K163+N(L163)+N(M163))</f>
        <v/>
      </c>
      <c r="O163" s="25">
        <f>IFERROR(IF(OR(K163="",J163=""),"",N163/J163),"")</f>
        <v/>
      </c>
      <c r="P163" s="26">
        <f>IFERROR(IF(K163="","",N163/Статистика!$B$3),"")</f>
        <v/>
      </c>
      <c r="Q163" s="20" t="n"/>
      <c r="R163" s="20" t="n"/>
      <c r="S163" s="20" t="n"/>
      <c r="T163" s="20" t="n"/>
    </row>
    <row r="164">
      <c r="A164" s="18">
        <f>IF(K164="","",ROW()-3)</f>
        <v/>
      </c>
      <c r="B164" s="19" t="n"/>
      <c r="C164" s="19" t="n"/>
      <c r="D164" s="20" t="n"/>
      <c r="E164" s="20" t="n"/>
      <c r="F164" s="21" t="n"/>
      <c r="G164" s="22" t="n"/>
      <c r="H164" s="22" t="n"/>
      <c r="I164" s="22" t="n"/>
      <c r="J164" s="23" t="n"/>
      <c r="K164" s="23" t="n"/>
      <c r="L164" s="23" t="n"/>
      <c r="M164" s="23" t="n"/>
      <c r="N164" s="24">
        <f>IF(K164="","",K164+N(L164)+N(M164))</f>
        <v/>
      </c>
      <c r="O164" s="25">
        <f>IFERROR(IF(OR(K164="",J164=""),"",N164/J164),"")</f>
        <v/>
      </c>
      <c r="P164" s="26">
        <f>IFERROR(IF(K164="","",N164/Статистика!$B$3),"")</f>
        <v/>
      </c>
      <c r="Q164" s="20" t="n"/>
      <c r="R164" s="20" t="n"/>
      <c r="S164" s="20" t="n"/>
      <c r="T164" s="20" t="n"/>
    </row>
    <row r="165">
      <c r="A165" s="18">
        <f>IF(K165="","",ROW()-3)</f>
        <v/>
      </c>
      <c r="B165" s="19" t="n"/>
      <c r="C165" s="19" t="n"/>
      <c r="D165" s="20" t="n"/>
      <c r="E165" s="20" t="n"/>
      <c r="F165" s="21" t="n"/>
      <c r="G165" s="22" t="n"/>
      <c r="H165" s="22" t="n"/>
      <c r="I165" s="22" t="n"/>
      <c r="J165" s="23" t="n"/>
      <c r="K165" s="23" t="n"/>
      <c r="L165" s="23" t="n"/>
      <c r="M165" s="23" t="n"/>
      <c r="N165" s="24">
        <f>IF(K165="","",K165+N(L165)+N(M165))</f>
        <v/>
      </c>
      <c r="O165" s="25">
        <f>IFERROR(IF(OR(K165="",J165=""),"",N165/J165),"")</f>
        <v/>
      </c>
      <c r="P165" s="26">
        <f>IFERROR(IF(K165="","",N165/Статистика!$B$3),"")</f>
        <v/>
      </c>
      <c r="Q165" s="20" t="n"/>
      <c r="R165" s="20" t="n"/>
      <c r="S165" s="20" t="n"/>
      <c r="T165" s="20" t="n"/>
    </row>
    <row r="166">
      <c r="A166" s="18">
        <f>IF(K166="","",ROW()-3)</f>
        <v/>
      </c>
      <c r="B166" s="19" t="n"/>
      <c r="C166" s="19" t="n"/>
      <c r="D166" s="20" t="n"/>
      <c r="E166" s="20" t="n"/>
      <c r="F166" s="21" t="n"/>
      <c r="G166" s="22" t="n"/>
      <c r="H166" s="22" t="n"/>
      <c r="I166" s="22" t="n"/>
      <c r="J166" s="23" t="n"/>
      <c r="K166" s="23" t="n"/>
      <c r="L166" s="23" t="n"/>
      <c r="M166" s="23" t="n"/>
      <c r="N166" s="24">
        <f>IF(K166="","",K166+N(L166)+N(M166))</f>
        <v/>
      </c>
      <c r="O166" s="25">
        <f>IFERROR(IF(OR(K166="",J166=""),"",N166/J166),"")</f>
        <v/>
      </c>
      <c r="P166" s="26">
        <f>IFERROR(IF(K166="","",N166/Статистика!$B$3),"")</f>
        <v/>
      </c>
      <c r="Q166" s="20" t="n"/>
      <c r="R166" s="20" t="n"/>
      <c r="S166" s="20" t="n"/>
      <c r="T166" s="20" t="n"/>
    </row>
    <row r="167">
      <c r="A167" s="18">
        <f>IF(K167="","",ROW()-3)</f>
        <v/>
      </c>
      <c r="B167" s="19" t="n"/>
      <c r="C167" s="19" t="n"/>
      <c r="D167" s="20" t="n"/>
      <c r="E167" s="20" t="n"/>
      <c r="F167" s="21" t="n"/>
      <c r="G167" s="22" t="n"/>
      <c r="H167" s="22" t="n"/>
      <c r="I167" s="22" t="n"/>
      <c r="J167" s="23" t="n"/>
      <c r="K167" s="23" t="n"/>
      <c r="L167" s="23" t="n"/>
      <c r="M167" s="23" t="n"/>
      <c r="N167" s="24">
        <f>IF(K167="","",K167+N(L167)+N(M167))</f>
        <v/>
      </c>
      <c r="O167" s="25">
        <f>IFERROR(IF(OR(K167="",J167=""),"",N167/J167),"")</f>
        <v/>
      </c>
      <c r="P167" s="26">
        <f>IFERROR(IF(K167="","",N167/Статистика!$B$3),"")</f>
        <v/>
      </c>
      <c r="Q167" s="20" t="n"/>
      <c r="R167" s="20" t="n"/>
      <c r="S167" s="20" t="n"/>
      <c r="T167" s="20" t="n"/>
    </row>
    <row r="168">
      <c r="A168" s="18">
        <f>IF(K168="","",ROW()-3)</f>
        <v/>
      </c>
      <c r="B168" s="19" t="n"/>
      <c r="C168" s="19" t="n"/>
      <c r="D168" s="20" t="n"/>
      <c r="E168" s="20" t="n"/>
      <c r="F168" s="21" t="n"/>
      <c r="G168" s="22" t="n"/>
      <c r="H168" s="22" t="n"/>
      <c r="I168" s="22" t="n"/>
      <c r="J168" s="23" t="n"/>
      <c r="K168" s="23" t="n"/>
      <c r="L168" s="23" t="n"/>
      <c r="M168" s="23" t="n"/>
      <c r="N168" s="24">
        <f>IF(K168="","",K168+N(L168)+N(M168))</f>
        <v/>
      </c>
      <c r="O168" s="25">
        <f>IFERROR(IF(OR(K168="",J168=""),"",N168/J168),"")</f>
        <v/>
      </c>
      <c r="P168" s="26">
        <f>IFERROR(IF(K168="","",N168/Статистика!$B$3),"")</f>
        <v/>
      </c>
      <c r="Q168" s="20" t="n"/>
      <c r="R168" s="20" t="n"/>
      <c r="S168" s="20" t="n"/>
      <c r="T168" s="20" t="n"/>
    </row>
    <row r="169">
      <c r="A169" s="18">
        <f>IF(K169="","",ROW()-3)</f>
        <v/>
      </c>
      <c r="B169" s="19" t="n"/>
      <c r="C169" s="19" t="n"/>
      <c r="D169" s="20" t="n"/>
      <c r="E169" s="20" t="n"/>
      <c r="F169" s="21" t="n"/>
      <c r="G169" s="22" t="n"/>
      <c r="H169" s="22" t="n"/>
      <c r="I169" s="22" t="n"/>
      <c r="J169" s="23" t="n"/>
      <c r="K169" s="23" t="n"/>
      <c r="L169" s="23" t="n"/>
      <c r="M169" s="23" t="n"/>
      <c r="N169" s="24">
        <f>IF(K169="","",K169+N(L169)+N(M169))</f>
        <v/>
      </c>
      <c r="O169" s="25">
        <f>IFERROR(IF(OR(K169="",J169=""),"",N169/J169),"")</f>
        <v/>
      </c>
      <c r="P169" s="26">
        <f>IFERROR(IF(K169="","",N169/Статистика!$B$3),"")</f>
        <v/>
      </c>
      <c r="Q169" s="20" t="n"/>
      <c r="R169" s="20" t="n"/>
      <c r="S169" s="20" t="n"/>
      <c r="T169" s="20" t="n"/>
    </row>
    <row r="170">
      <c r="A170" s="18">
        <f>IF(K170="","",ROW()-3)</f>
        <v/>
      </c>
      <c r="B170" s="19" t="n"/>
      <c r="C170" s="19" t="n"/>
      <c r="D170" s="20" t="n"/>
      <c r="E170" s="20" t="n"/>
      <c r="F170" s="21" t="n"/>
      <c r="G170" s="22" t="n"/>
      <c r="H170" s="22" t="n"/>
      <c r="I170" s="22" t="n"/>
      <c r="J170" s="23" t="n"/>
      <c r="K170" s="23" t="n"/>
      <c r="L170" s="23" t="n"/>
      <c r="M170" s="23" t="n"/>
      <c r="N170" s="24">
        <f>IF(K170="","",K170+N(L170)+N(M170))</f>
        <v/>
      </c>
      <c r="O170" s="25">
        <f>IFERROR(IF(OR(K170="",J170=""),"",N170/J170),"")</f>
        <v/>
      </c>
      <c r="P170" s="26">
        <f>IFERROR(IF(K170="","",N170/Статистика!$B$3),"")</f>
        <v/>
      </c>
      <c r="Q170" s="20" t="n"/>
      <c r="R170" s="20" t="n"/>
      <c r="S170" s="20" t="n"/>
      <c r="T170" s="20" t="n"/>
    </row>
    <row r="171">
      <c r="A171" s="18">
        <f>IF(K171="","",ROW()-3)</f>
        <v/>
      </c>
      <c r="B171" s="19" t="n"/>
      <c r="C171" s="19" t="n"/>
      <c r="D171" s="20" t="n"/>
      <c r="E171" s="20" t="n"/>
      <c r="F171" s="21" t="n"/>
      <c r="G171" s="22" t="n"/>
      <c r="H171" s="22" t="n"/>
      <c r="I171" s="22" t="n"/>
      <c r="J171" s="23" t="n"/>
      <c r="K171" s="23" t="n"/>
      <c r="L171" s="23" t="n"/>
      <c r="M171" s="23" t="n"/>
      <c r="N171" s="24">
        <f>IF(K171="","",K171+N(L171)+N(M171))</f>
        <v/>
      </c>
      <c r="O171" s="25">
        <f>IFERROR(IF(OR(K171="",J171=""),"",N171/J171),"")</f>
        <v/>
      </c>
      <c r="P171" s="26">
        <f>IFERROR(IF(K171="","",N171/Статистика!$B$3),"")</f>
        <v/>
      </c>
      <c r="Q171" s="20" t="n"/>
      <c r="R171" s="20" t="n"/>
      <c r="S171" s="20" t="n"/>
      <c r="T171" s="20" t="n"/>
    </row>
    <row r="172">
      <c r="A172" s="18">
        <f>IF(K172="","",ROW()-3)</f>
        <v/>
      </c>
      <c r="B172" s="19" t="n"/>
      <c r="C172" s="19" t="n"/>
      <c r="D172" s="20" t="n"/>
      <c r="E172" s="20" t="n"/>
      <c r="F172" s="21" t="n"/>
      <c r="G172" s="22" t="n"/>
      <c r="H172" s="22" t="n"/>
      <c r="I172" s="22" t="n"/>
      <c r="J172" s="23" t="n"/>
      <c r="K172" s="23" t="n"/>
      <c r="L172" s="23" t="n"/>
      <c r="M172" s="23" t="n"/>
      <c r="N172" s="24">
        <f>IF(K172="","",K172+N(L172)+N(M172))</f>
        <v/>
      </c>
      <c r="O172" s="25">
        <f>IFERROR(IF(OR(K172="",J172=""),"",N172/J172),"")</f>
        <v/>
      </c>
      <c r="P172" s="26">
        <f>IFERROR(IF(K172="","",N172/Статистика!$B$3),"")</f>
        <v/>
      </c>
      <c r="Q172" s="20" t="n"/>
      <c r="R172" s="20" t="n"/>
      <c r="S172" s="20" t="n"/>
      <c r="T172" s="20" t="n"/>
    </row>
    <row r="173">
      <c r="A173" s="18">
        <f>IF(K173="","",ROW()-3)</f>
        <v/>
      </c>
      <c r="B173" s="19" t="n"/>
      <c r="C173" s="19" t="n"/>
      <c r="D173" s="20" t="n"/>
      <c r="E173" s="20" t="n"/>
      <c r="F173" s="21" t="n"/>
      <c r="G173" s="22" t="n"/>
      <c r="H173" s="22" t="n"/>
      <c r="I173" s="22" t="n"/>
      <c r="J173" s="23" t="n"/>
      <c r="K173" s="23" t="n"/>
      <c r="L173" s="23" t="n"/>
      <c r="M173" s="23" t="n"/>
      <c r="N173" s="24">
        <f>IF(K173="","",K173+N(L173)+N(M173))</f>
        <v/>
      </c>
      <c r="O173" s="25">
        <f>IFERROR(IF(OR(K173="",J173=""),"",N173/J173),"")</f>
        <v/>
      </c>
      <c r="P173" s="26">
        <f>IFERROR(IF(K173="","",N173/Статистика!$B$3),"")</f>
        <v/>
      </c>
      <c r="Q173" s="20" t="n"/>
      <c r="R173" s="20" t="n"/>
      <c r="S173" s="20" t="n"/>
      <c r="T173" s="20" t="n"/>
    </row>
    <row r="174">
      <c r="A174" s="18">
        <f>IF(K174="","",ROW()-3)</f>
        <v/>
      </c>
      <c r="B174" s="19" t="n"/>
      <c r="C174" s="19" t="n"/>
      <c r="D174" s="20" t="n"/>
      <c r="E174" s="20" t="n"/>
      <c r="F174" s="21" t="n"/>
      <c r="G174" s="22" t="n"/>
      <c r="H174" s="22" t="n"/>
      <c r="I174" s="22" t="n"/>
      <c r="J174" s="23" t="n"/>
      <c r="K174" s="23" t="n"/>
      <c r="L174" s="23" t="n"/>
      <c r="M174" s="23" t="n"/>
      <c r="N174" s="24">
        <f>IF(K174="","",K174+N(L174)+N(M174))</f>
        <v/>
      </c>
      <c r="O174" s="25">
        <f>IFERROR(IF(OR(K174="",J174=""),"",N174/J174),"")</f>
        <v/>
      </c>
      <c r="P174" s="26">
        <f>IFERROR(IF(K174="","",N174/Статистика!$B$3),"")</f>
        <v/>
      </c>
      <c r="Q174" s="20" t="n"/>
      <c r="R174" s="20" t="n"/>
      <c r="S174" s="20" t="n"/>
      <c r="T174" s="20" t="n"/>
    </row>
    <row r="175">
      <c r="A175" s="18">
        <f>IF(K175="","",ROW()-3)</f>
        <v/>
      </c>
      <c r="B175" s="19" t="n"/>
      <c r="C175" s="19" t="n"/>
      <c r="D175" s="20" t="n"/>
      <c r="E175" s="20" t="n"/>
      <c r="F175" s="21" t="n"/>
      <c r="G175" s="22" t="n"/>
      <c r="H175" s="22" t="n"/>
      <c r="I175" s="22" t="n"/>
      <c r="J175" s="23" t="n"/>
      <c r="K175" s="23" t="n"/>
      <c r="L175" s="23" t="n"/>
      <c r="M175" s="23" t="n"/>
      <c r="N175" s="24">
        <f>IF(K175="","",K175+N(L175)+N(M175))</f>
        <v/>
      </c>
      <c r="O175" s="25">
        <f>IFERROR(IF(OR(K175="",J175=""),"",N175/J175),"")</f>
        <v/>
      </c>
      <c r="P175" s="26">
        <f>IFERROR(IF(K175="","",N175/Статистика!$B$3),"")</f>
        <v/>
      </c>
      <c r="Q175" s="20" t="n"/>
      <c r="R175" s="20" t="n"/>
      <c r="S175" s="20" t="n"/>
      <c r="T175" s="20" t="n"/>
    </row>
    <row r="176">
      <c r="A176" s="18">
        <f>IF(K176="","",ROW()-3)</f>
        <v/>
      </c>
      <c r="B176" s="19" t="n"/>
      <c r="C176" s="19" t="n"/>
      <c r="D176" s="20" t="n"/>
      <c r="E176" s="20" t="n"/>
      <c r="F176" s="21" t="n"/>
      <c r="G176" s="22" t="n"/>
      <c r="H176" s="22" t="n"/>
      <c r="I176" s="22" t="n"/>
      <c r="J176" s="23" t="n"/>
      <c r="K176" s="23" t="n"/>
      <c r="L176" s="23" t="n"/>
      <c r="M176" s="23" t="n"/>
      <c r="N176" s="24">
        <f>IF(K176="","",K176+N(L176)+N(M176))</f>
        <v/>
      </c>
      <c r="O176" s="25">
        <f>IFERROR(IF(OR(K176="",J176=""),"",N176/J176),"")</f>
        <v/>
      </c>
      <c r="P176" s="26">
        <f>IFERROR(IF(K176="","",N176/Статистика!$B$3),"")</f>
        <v/>
      </c>
      <c r="Q176" s="20" t="n"/>
      <c r="R176" s="20" t="n"/>
      <c r="S176" s="20" t="n"/>
      <c r="T176" s="20" t="n"/>
    </row>
    <row r="177">
      <c r="A177" s="18">
        <f>IF(K177="","",ROW()-3)</f>
        <v/>
      </c>
      <c r="B177" s="19" t="n"/>
      <c r="C177" s="19" t="n"/>
      <c r="D177" s="20" t="n"/>
      <c r="E177" s="20" t="n"/>
      <c r="F177" s="21" t="n"/>
      <c r="G177" s="22" t="n"/>
      <c r="H177" s="22" t="n"/>
      <c r="I177" s="22" t="n"/>
      <c r="J177" s="23" t="n"/>
      <c r="K177" s="23" t="n"/>
      <c r="L177" s="23" t="n"/>
      <c r="M177" s="23" t="n"/>
      <c r="N177" s="24">
        <f>IF(K177="","",K177+N(L177)+N(M177))</f>
        <v/>
      </c>
      <c r="O177" s="25">
        <f>IFERROR(IF(OR(K177="",J177=""),"",N177/J177),"")</f>
        <v/>
      </c>
      <c r="P177" s="26">
        <f>IFERROR(IF(K177="","",N177/Статистика!$B$3),"")</f>
        <v/>
      </c>
      <c r="Q177" s="20" t="n"/>
      <c r="R177" s="20" t="n"/>
      <c r="S177" s="20" t="n"/>
      <c r="T177" s="20" t="n"/>
    </row>
    <row r="178">
      <c r="A178" s="18">
        <f>IF(K178="","",ROW()-3)</f>
        <v/>
      </c>
      <c r="B178" s="19" t="n"/>
      <c r="C178" s="19" t="n"/>
      <c r="D178" s="20" t="n"/>
      <c r="E178" s="20" t="n"/>
      <c r="F178" s="21" t="n"/>
      <c r="G178" s="22" t="n"/>
      <c r="H178" s="22" t="n"/>
      <c r="I178" s="22" t="n"/>
      <c r="J178" s="23" t="n"/>
      <c r="K178" s="23" t="n"/>
      <c r="L178" s="23" t="n"/>
      <c r="M178" s="23" t="n"/>
      <c r="N178" s="24">
        <f>IF(K178="","",K178+N(L178)+N(M178))</f>
        <v/>
      </c>
      <c r="O178" s="25">
        <f>IFERROR(IF(OR(K178="",J178=""),"",N178/J178),"")</f>
        <v/>
      </c>
      <c r="P178" s="26">
        <f>IFERROR(IF(K178="","",N178/Статистика!$B$3),"")</f>
        <v/>
      </c>
      <c r="Q178" s="20" t="n"/>
      <c r="R178" s="20" t="n"/>
      <c r="S178" s="20" t="n"/>
      <c r="T178" s="20" t="n"/>
    </row>
    <row r="179">
      <c r="A179" s="18">
        <f>IF(K179="","",ROW()-3)</f>
        <v/>
      </c>
      <c r="B179" s="19" t="n"/>
      <c r="C179" s="19" t="n"/>
      <c r="D179" s="20" t="n"/>
      <c r="E179" s="20" t="n"/>
      <c r="F179" s="21" t="n"/>
      <c r="G179" s="22" t="n"/>
      <c r="H179" s="22" t="n"/>
      <c r="I179" s="22" t="n"/>
      <c r="J179" s="23" t="n"/>
      <c r="K179" s="23" t="n"/>
      <c r="L179" s="23" t="n"/>
      <c r="M179" s="23" t="n"/>
      <c r="N179" s="24">
        <f>IF(K179="","",K179+N(L179)+N(M179))</f>
        <v/>
      </c>
      <c r="O179" s="25">
        <f>IFERROR(IF(OR(K179="",J179=""),"",N179/J179),"")</f>
        <v/>
      </c>
      <c r="P179" s="26">
        <f>IFERROR(IF(K179="","",N179/Статистика!$B$3),"")</f>
        <v/>
      </c>
      <c r="Q179" s="20" t="n"/>
      <c r="R179" s="20" t="n"/>
      <c r="S179" s="20" t="n"/>
      <c r="T179" s="20" t="n"/>
    </row>
    <row r="180">
      <c r="A180" s="18">
        <f>IF(K180="","",ROW()-3)</f>
        <v/>
      </c>
      <c r="B180" s="19" t="n"/>
      <c r="C180" s="19" t="n"/>
      <c r="D180" s="20" t="n"/>
      <c r="E180" s="20" t="n"/>
      <c r="F180" s="21" t="n"/>
      <c r="G180" s="22" t="n"/>
      <c r="H180" s="22" t="n"/>
      <c r="I180" s="22" t="n"/>
      <c r="J180" s="23" t="n"/>
      <c r="K180" s="23" t="n"/>
      <c r="L180" s="23" t="n"/>
      <c r="M180" s="23" t="n"/>
      <c r="N180" s="24">
        <f>IF(K180="","",K180+N(L180)+N(M180))</f>
        <v/>
      </c>
      <c r="O180" s="25">
        <f>IFERROR(IF(OR(K180="",J180=""),"",N180/J180),"")</f>
        <v/>
      </c>
      <c r="P180" s="26">
        <f>IFERROR(IF(K180="","",N180/Статистика!$B$3),"")</f>
        <v/>
      </c>
      <c r="Q180" s="20" t="n"/>
      <c r="R180" s="20" t="n"/>
      <c r="S180" s="20" t="n"/>
      <c r="T180" s="20" t="n"/>
    </row>
    <row r="181">
      <c r="A181" s="18">
        <f>IF(K181="","",ROW()-3)</f>
        <v/>
      </c>
      <c r="B181" s="19" t="n"/>
      <c r="C181" s="19" t="n"/>
      <c r="D181" s="20" t="n"/>
      <c r="E181" s="20" t="n"/>
      <c r="F181" s="21" t="n"/>
      <c r="G181" s="22" t="n"/>
      <c r="H181" s="22" t="n"/>
      <c r="I181" s="22" t="n"/>
      <c r="J181" s="23" t="n"/>
      <c r="K181" s="23" t="n"/>
      <c r="L181" s="23" t="n"/>
      <c r="M181" s="23" t="n"/>
      <c r="N181" s="24">
        <f>IF(K181="","",K181+N(L181)+N(M181))</f>
        <v/>
      </c>
      <c r="O181" s="25">
        <f>IFERROR(IF(OR(K181="",J181=""),"",N181/J181),"")</f>
        <v/>
      </c>
      <c r="P181" s="26">
        <f>IFERROR(IF(K181="","",N181/Статистика!$B$3),"")</f>
        <v/>
      </c>
      <c r="Q181" s="20" t="n"/>
      <c r="R181" s="20" t="n"/>
      <c r="S181" s="20" t="n"/>
      <c r="T181" s="20" t="n"/>
    </row>
    <row r="182">
      <c r="A182" s="18">
        <f>IF(K182="","",ROW()-3)</f>
        <v/>
      </c>
      <c r="B182" s="19" t="n"/>
      <c r="C182" s="19" t="n"/>
      <c r="D182" s="20" t="n"/>
      <c r="E182" s="20" t="n"/>
      <c r="F182" s="21" t="n"/>
      <c r="G182" s="22" t="n"/>
      <c r="H182" s="22" t="n"/>
      <c r="I182" s="22" t="n"/>
      <c r="J182" s="23" t="n"/>
      <c r="K182" s="23" t="n"/>
      <c r="L182" s="23" t="n"/>
      <c r="M182" s="23" t="n"/>
      <c r="N182" s="24">
        <f>IF(K182="","",K182+N(L182)+N(M182))</f>
        <v/>
      </c>
      <c r="O182" s="25">
        <f>IFERROR(IF(OR(K182="",J182=""),"",N182/J182),"")</f>
        <v/>
      </c>
      <c r="P182" s="26">
        <f>IFERROR(IF(K182="","",N182/Статистика!$B$3),"")</f>
        <v/>
      </c>
      <c r="Q182" s="20" t="n"/>
      <c r="R182" s="20" t="n"/>
      <c r="S182" s="20" t="n"/>
      <c r="T182" s="20" t="n"/>
    </row>
    <row r="183">
      <c r="A183" s="18">
        <f>IF(K183="","",ROW()-3)</f>
        <v/>
      </c>
      <c r="B183" s="19" t="n"/>
      <c r="C183" s="19" t="n"/>
      <c r="D183" s="20" t="n"/>
      <c r="E183" s="20" t="n"/>
      <c r="F183" s="21" t="n"/>
      <c r="G183" s="22" t="n"/>
      <c r="H183" s="22" t="n"/>
      <c r="I183" s="22" t="n"/>
      <c r="J183" s="23" t="n"/>
      <c r="K183" s="23" t="n"/>
      <c r="L183" s="23" t="n"/>
      <c r="M183" s="23" t="n"/>
      <c r="N183" s="24">
        <f>IF(K183="","",K183+N(L183)+N(M183))</f>
        <v/>
      </c>
      <c r="O183" s="25">
        <f>IFERROR(IF(OR(K183="",J183=""),"",N183/J183),"")</f>
        <v/>
      </c>
      <c r="P183" s="26">
        <f>IFERROR(IF(K183="","",N183/Статистика!$B$3),"")</f>
        <v/>
      </c>
      <c r="Q183" s="20" t="n"/>
      <c r="R183" s="20" t="n"/>
      <c r="S183" s="20" t="n"/>
      <c r="T183" s="20" t="n"/>
    </row>
    <row r="184">
      <c r="A184" s="18">
        <f>IF(K184="","",ROW()-3)</f>
        <v/>
      </c>
      <c r="B184" s="19" t="n"/>
      <c r="C184" s="19" t="n"/>
      <c r="D184" s="20" t="n"/>
      <c r="E184" s="20" t="n"/>
      <c r="F184" s="21" t="n"/>
      <c r="G184" s="22" t="n"/>
      <c r="H184" s="22" t="n"/>
      <c r="I184" s="22" t="n"/>
      <c r="J184" s="23" t="n"/>
      <c r="K184" s="23" t="n"/>
      <c r="L184" s="23" t="n"/>
      <c r="M184" s="23" t="n"/>
      <c r="N184" s="24">
        <f>IF(K184="","",K184+N(L184)+N(M184))</f>
        <v/>
      </c>
      <c r="O184" s="25">
        <f>IFERROR(IF(OR(K184="",J184=""),"",N184/J184),"")</f>
        <v/>
      </c>
      <c r="P184" s="26">
        <f>IFERROR(IF(K184="","",N184/Статистика!$B$3),"")</f>
        <v/>
      </c>
      <c r="Q184" s="20" t="n"/>
      <c r="R184" s="20" t="n"/>
      <c r="S184" s="20" t="n"/>
      <c r="T184" s="20" t="n"/>
    </row>
    <row r="185">
      <c r="A185" s="18">
        <f>IF(K185="","",ROW()-3)</f>
        <v/>
      </c>
      <c r="B185" s="19" t="n"/>
      <c r="C185" s="19" t="n"/>
      <c r="D185" s="20" t="n"/>
      <c r="E185" s="20" t="n"/>
      <c r="F185" s="21" t="n"/>
      <c r="G185" s="22" t="n"/>
      <c r="H185" s="22" t="n"/>
      <c r="I185" s="22" t="n"/>
      <c r="J185" s="23" t="n"/>
      <c r="K185" s="23" t="n"/>
      <c r="L185" s="23" t="n"/>
      <c r="M185" s="23" t="n"/>
      <c r="N185" s="24">
        <f>IF(K185="","",K185+N(L185)+N(M185))</f>
        <v/>
      </c>
      <c r="O185" s="25">
        <f>IFERROR(IF(OR(K185="",J185=""),"",N185/J185),"")</f>
        <v/>
      </c>
      <c r="P185" s="26">
        <f>IFERROR(IF(K185="","",N185/Статистика!$B$3),"")</f>
        <v/>
      </c>
      <c r="Q185" s="20" t="n"/>
      <c r="R185" s="20" t="n"/>
      <c r="S185" s="20" t="n"/>
      <c r="T185" s="20" t="n"/>
    </row>
    <row r="186">
      <c r="A186" s="18">
        <f>IF(K186="","",ROW()-3)</f>
        <v/>
      </c>
      <c r="B186" s="19" t="n"/>
      <c r="C186" s="19" t="n"/>
      <c r="D186" s="20" t="n"/>
      <c r="E186" s="20" t="n"/>
      <c r="F186" s="21" t="n"/>
      <c r="G186" s="22" t="n"/>
      <c r="H186" s="22" t="n"/>
      <c r="I186" s="22" t="n"/>
      <c r="J186" s="23" t="n"/>
      <c r="K186" s="23" t="n"/>
      <c r="L186" s="23" t="n"/>
      <c r="M186" s="23" t="n"/>
      <c r="N186" s="24">
        <f>IF(K186="","",K186+N(L186)+N(M186))</f>
        <v/>
      </c>
      <c r="O186" s="25">
        <f>IFERROR(IF(OR(K186="",J186=""),"",N186/J186),"")</f>
        <v/>
      </c>
      <c r="P186" s="26">
        <f>IFERROR(IF(K186="","",N186/Статистика!$B$3),"")</f>
        <v/>
      </c>
      <c r="Q186" s="20" t="n"/>
      <c r="R186" s="20" t="n"/>
      <c r="S186" s="20" t="n"/>
      <c r="T186" s="20" t="n"/>
    </row>
    <row r="187">
      <c r="A187" s="18">
        <f>IF(K187="","",ROW()-3)</f>
        <v/>
      </c>
      <c r="B187" s="19" t="n"/>
      <c r="C187" s="19" t="n"/>
      <c r="D187" s="20" t="n"/>
      <c r="E187" s="20" t="n"/>
      <c r="F187" s="21" t="n"/>
      <c r="G187" s="22" t="n"/>
      <c r="H187" s="22" t="n"/>
      <c r="I187" s="22" t="n"/>
      <c r="J187" s="23" t="n"/>
      <c r="K187" s="23" t="n"/>
      <c r="L187" s="23" t="n"/>
      <c r="M187" s="23" t="n"/>
      <c r="N187" s="24">
        <f>IF(K187="","",K187+N(L187)+N(M187))</f>
        <v/>
      </c>
      <c r="O187" s="25">
        <f>IFERROR(IF(OR(K187="",J187=""),"",N187/J187),"")</f>
        <v/>
      </c>
      <c r="P187" s="26">
        <f>IFERROR(IF(K187="","",N187/Статистика!$B$3),"")</f>
        <v/>
      </c>
      <c r="Q187" s="20" t="n"/>
      <c r="R187" s="20" t="n"/>
      <c r="S187" s="20" t="n"/>
      <c r="T187" s="20" t="n"/>
    </row>
    <row r="188">
      <c r="A188" s="18">
        <f>IF(K188="","",ROW()-3)</f>
        <v/>
      </c>
      <c r="B188" s="19" t="n"/>
      <c r="C188" s="19" t="n"/>
      <c r="D188" s="20" t="n"/>
      <c r="E188" s="20" t="n"/>
      <c r="F188" s="21" t="n"/>
      <c r="G188" s="22" t="n"/>
      <c r="H188" s="22" t="n"/>
      <c r="I188" s="22" t="n"/>
      <c r="J188" s="23" t="n"/>
      <c r="K188" s="23" t="n"/>
      <c r="L188" s="23" t="n"/>
      <c r="M188" s="23" t="n"/>
      <c r="N188" s="24">
        <f>IF(K188="","",K188+N(L188)+N(M188))</f>
        <v/>
      </c>
      <c r="O188" s="25">
        <f>IFERROR(IF(OR(K188="",J188=""),"",N188/J188),"")</f>
        <v/>
      </c>
      <c r="P188" s="26">
        <f>IFERROR(IF(K188="","",N188/Статистика!$B$3),"")</f>
        <v/>
      </c>
      <c r="Q188" s="20" t="n"/>
      <c r="R188" s="20" t="n"/>
      <c r="S188" s="20" t="n"/>
      <c r="T188" s="20" t="n"/>
    </row>
    <row r="189">
      <c r="A189" s="18">
        <f>IF(K189="","",ROW()-3)</f>
        <v/>
      </c>
      <c r="B189" s="19" t="n"/>
      <c r="C189" s="19" t="n"/>
      <c r="D189" s="20" t="n"/>
      <c r="E189" s="20" t="n"/>
      <c r="F189" s="21" t="n"/>
      <c r="G189" s="22" t="n"/>
      <c r="H189" s="22" t="n"/>
      <c r="I189" s="22" t="n"/>
      <c r="J189" s="23" t="n"/>
      <c r="K189" s="23" t="n"/>
      <c r="L189" s="23" t="n"/>
      <c r="M189" s="23" t="n"/>
      <c r="N189" s="24">
        <f>IF(K189="","",K189+N(L189)+N(M189))</f>
        <v/>
      </c>
      <c r="O189" s="25">
        <f>IFERROR(IF(OR(K189="",J189=""),"",N189/J189),"")</f>
        <v/>
      </c>
      <c r="P189" s="26">
        <f>IFERROR(IF(K189="","",N189/Статистика!$B$3),"")</f>
        <v/>
      </c>
      <c r="Q189" s="20" t="n"/>
      <c r="R189" s="20" t="n"/>
      <c r="S189" s="20" t="n"/>
      <c r="T189" s="20" t="n"/>
    </row>
    <row r="190">
      <c r="A190" s="18">
        <f>IF(K190="","",ROW()-3)</f>
        <v/>
      </c>
      <c r="B190" s="19" t="n"/>
      <c r="C190" s="19" t="n"/>
      <c r="D190" s="20" t="n"/>
      <c r="E190" s="20" t="n"/>
      <c r="F190" s="21" t="n"/>
      <c r="G190" s="22" t="n"/>
      <c r="H190" s="22" t="n"/>
      <c r="I190" s="22" t="n"/>
      <c r="J190" s="23" t="n"/>
      <c r="K190" s="23" t="n"/>
      <c r="L190" s="23" t="n"/>
      <c r="M190" s="23" t="n"/>
      <c r="N190" s="24">
        <f>IF(K190="","",K190+N(L190)+N(M190))</f>
        <v/>
      </c>
      <c r="O190" s="25">
        <f>IFERROR(IF(OR(K190="",J190=""),"",N190/J190),"")</f>
        <v/>
      </c>
      <c r="P190" s="26">
        <f>IFERROR(IF(K190="","",N190/Статистика!$B$3),"")</f>
        <v/>
      </c>
      <c r="Q190" s="20" t="n"/>
      <c r="R190" s="20" t="n"/>
      <c r="S190" s="20" t="n"/>
      <c r="T190" s="20" t="n"/>
    </row>
    <row r="191">
      <c r="A191" s="18">
        <f>IF(K191="","",ROW()-3)</f>
        <v/>
      </c>
      <c r="B191" s="19" t="n"/>
      <c r="C191" s="19" t="n"/>
      <c r="D191" s="20" t="n"/>
      <c r="E191" s="20" t="n"/>
      <c r="F191" s="21" t="n"/>
      <c r="G191" s="22" t="n"/>
      <c r="H191" s="22" t="n"/>
      <c r="I191" s="22" t="n"/>
      <c r="J191" s="23" t="n"/>
      <c r="K191" s="23" t="n"/>
      <c r="L191" s="23" t="n"/>
      <c r="M191" s="23" t="n"/>
      <c r="N191" s="24">
        <f>IF(K191="","",K191+N(L191)+N(M191))</f>
        <v/>
      </c>
      <c r="O191" s="25">
        <f>IFERROR(IF(OR(K191="",J191=""),"",N191/J191),"")</f>
        <v/>
      </c>
      <c r="P191" s="26">
        <f>IFERROR(IF(K191="","",N191/Статистика!$B$3),"")</f>
        <v/>
      </c>
      <c r="Q191" s="20" t="n"/>
      <c r="R191" s="20" t="n"/>
      <c r="S191" s="20" t="n"/>
      <c r="T191" s="20" t="n"/>
    </row>
    <row r="192">
      <c r="A192" s="18">
        <f>IF(K192="","",ROW()-3)</f>
        <v/>
      </c>
      <c r="B192" s="19" t="n"/>
      <c r="C192" s="19" t="n"/>
      <c r="D192" s="20" t="n"/>
      <c r="E192" s="20" t="n"/>
      <c r="F192" s="21" t="n"/>
      <c r="G192" s="22" t="n"/>
      <c r="H192" s="22" t="n"/>
      <c r="I192" s="22" t="n"/>
      <c r="J192" s="23" t="n"/>
      <c r="K192" s="23" t="n"/>
      <c r="L192" s="23" t="n"/>
      <c r="M192" s="23" t="n"/>
      <c r="N192" s="24">
        <f>IF(K192="","",K192+N(L192)+N(M192))</f>
        <v/>
      </c>
      <c r="O192" s="25">
        <f>IFERROR(IF(OR(K192="",J192=""),"",N192/J192),"")</f>
        <v/>
      </c>
      <c r="P192" s="26">
        <f>IFERROR(IF(K192="","",N192/Статистика!$B$3),"")</f>
        <v/>
      </c>
      <c r="Q192" s="20" t="n"/>
      <c r="R192" s="20" t="n"/>
      <c r="S192" s="20" t="n"/>
      <c r="T192" s="20" t="n"/>
    </row>
    <row r="193">
      <c r="A193" s="18">
        <f>IF(K193="","",ROW()-3)</f>
        <v/>
      </c>
      <c r="B193" s="19" t="n"/>
      <c r="C193" s="19" t="n"/>
      <c r="D193" s="20" t="n"/>
      <c r="E193" s="20" t="n"/>
      <c r="F193" s="21" t="n"/>
      <c r="G193" s="22" t="n"/>
      <c r="H193" s="22" t="n"/>
      <c r="I193" s="22" t="n"/>
      <c r="J193" s="23" t="n"/>
      <c r="K193" s="23" t="n"/>
      <c r="L193" s="23" t="n"/>
      <c r="M193" s="23" t="n"/>
      <c r="N193" s="24">
        <f>IF(K193="","",K193+N(L193)+N(M193))</f>
        <v/>
      </c>
      <c r="O193" s="25">
        <f>IFERROR(IF(OR(K193="",J193=""),"",N193/J193),"")</f>
        <v/>
      </c>
      <c r="P193" s="26">
        <f>IFERROR(IF(K193="","",N193/Статистика!$B$3),"")</f>
        <v/>
      </c>
      <c r="Q193" s="20" t="n"/>
      <c r="R193" s="20" t="n"/>
      <c r="S193" s="20" t="n"/>
      <c r="T193" s="20" t="n"/>
    </row>
    <row r="194">
      <c r="A194" s="18">
        <f>IF(K194="","",ROW()-3)</f>
        <v/>
      </c>
      <c r="B194" s="19" t="n"/>
      <c r="C194" s="19" t="n"/>
      <c r="D194" s="20" t="n"/>
      <c r="E194" s="20" t="n"/>
      <c r="F194" s="21" t="n"/>
      <c r="G194" s="22" t="n"/>
      <c r="H194" s="22" t="n"/>
      <c r="I194" s="22" t="n"/>
      <c r="J194" s="23" t="n"/>
      <c r="K194" s="23" t="n"/>
      <c r="L194" s="23" t="n"/>
      <c r="M194" s="23" t="n"/>
      <c r="N194" s="24">
        <f>IF(K194="","",K194+N(L194)+N(M194))</f>
        <v/>
      </c>
      <c r="O194" s="25">
        <f>IFERROR(IF(OR(K194="",J194=""),"",N194/J194),"")</f>
        <v/>
      </c>
      <c r="P194" s="26">
        <f>IFERROR(IF(K194="","",N194/Статистика!$B$3),"")</f>
        <v/>
      </c>
      <c r="Q194" s="20" t="n"/>
      <c r="R194" s="20" t="n"/>
      <c r="S194" s="20" t="n"/>
      <c r="T194" s="20" t="n"/>
    </row>
    <row r="195">
      <c r="A195" s="18">
        <f>IF(K195="","",ROW()-3)</f>
        <v/>
      </c>
      <c r="B195" s="19" t="n"/>
      <c r="C195" s="19" t="n"/>
      <c r="D195" s="20" t="n"/>
      <c r="E195" s="20" t="n"/>
      <c r="F195" s="21" t="n"/>
      <c r="G195" s="22" t="n"/>
      <c r="H195" s="22" t="n"/>
      <c r="I195" s="22" t="n"/>
      <c r="J195" s="23" t="n"/>
      <c r="K195" s="23" t="n"/>
      <c r="L195" s="23" t="n"/>
      <c r="M195" s="23" t="n"/>
      <c r="N195" s="24">
        <f>IF(K195="","",K195+N(L195)+N(M195))</f>
        <v/>
      </c>
      <c r="O195" s="25">
        <f>IFERROR(IF(OR(K195="",J195=""),"",N195/J195),"")</f>
        <v/>
      </c>
      <c r="P195" s="26">
        <f>IFERROR(IF(K195="","",N195/Статистика!$B$3),"")</f>
        <v/>
      </c>
      <c r="Q195" s="20" t="n"/>
      <c r="R195" s="20" t="n"/>
      <c r="S195" s="20" t="n"/>
      <c r="T195" s="20" t="n"/>
    </row>
    <row r="196">
      <c r="A196" s="18">
        <f>IF(K196="","",ROW()-3)</f>
        <v/>
      </c>
      <c r="B196" s="19" t="n"/>
      <c r="C196" s="19" t="n"/>
      <c r="D196" s="20" t="n"/>
      <c r="E196" s="20" t="n"/>
      <c r="F196" s="21" t="n"/>
      <c r="G196" s="22" t="n"/>
      <c r="H196" s="22" t="n"/>
      <c r="I196" s="22" t="n"/>
      <c r="J196" s="23" t="n"/>
      <c r="K196" s="23" t="n"/>
      <c r="L196" s="23" t="n"/>
      <c r="M196" s="23" t="n"/>
      <c r="N196" s="24">
        <f>IF(K196="","",K196+N(L196)+N(M196))</f>
        <v/>
      </c>
      <c r="O196" s="25">
        <f>IFERROR(IF(OR(K196="",J196=""),"",N196/J196),"")</f>
        <v/>
      </c>
      <c r="P196" s="26">
        <f>IFERROR(IF(K196="","",N196/Статистика!$B$3),"")</f>
        <v/>
      </c>
      <c r="Q196" s="20" t="n"/>
      <c r="R196" s="20" t="n"/>
      <c r="S196" s="20" t="n"/>
      <c r="T196" s="20" t="n"/>
    </row>
    <row r="197">
      <c r="A197" s="18">
        <f>IF(K197="","",ROW()-3)</f>
        <v/>
      </c>
      <c r="B197" s="19" t="n"/>
      <c r="C197" s="19" t="n"/>
      <c r="D197" s="20" t="n"/>
      <c r="E197" s="20" t="n"/>
      <c r="F197" s="21" t="n"/>
      <c r="G197" s="22" t="n"/>
      <c r="H197" s="22" t="n"/>
      <c r="I197" s="22" t="n"/>
      <c r="J197" s="23" t="n"/>
      <c r="K197" s="23" t="n"/>
      <c r="L197" s="23" t="n"/>
      <c r="M197" s="23" t="n"/>
      <c r="N197" s="24">
        <f>IF(K197="","",K197+N(L197)+N(M197))</f>
        <v/>
      </c>
      <c r="O197" s="25">
        <f>IFERROR(IF(OR(K197="",J197=""),"",N197/J197),"")</f>
        <v/>
      </c>
      <c r="P197" s="26">
        <f>IFERROR(IF(K197="","",N197/Статистика!$B$3),"")</f>
        <v/>
      </c>
      <c r="Q197" s="20" t="n"/>
      <c r="R197" s="20" t="n"/>
      <c r="S197" s="20" t="n"/>
      <c r="T197" s="20" t="n"/>
    </row>
    <row r="198">
      <c r="A198" s="18">
        <f>IF(K198="","",ROW()-3)</f>
        <v/>
      </c>
      <c r="B198" s="19" t="n"/>
      <c r="C198" s="19" t="n"/>
      <c r="D198" s="20" t="n"/>
      <c r="E198" s="20" t="n"/>
      <c r="F198" s="21" t="n"/>
      <c r="G198" s="22" t="n"/>
      <c r="H198" s="22" t="n"/>
      <c r="I198" s="22" t="n"/>
      <c r="J198" s="23" t="n"/>
      <c r="K198" s="23" t="n"/>
      <c r="L198" s="23" t="n"/>
      <c r="M198" s="23" t="n"/>
      <c r="N198" s="24">
        <f>IF(K198="","",K198+N(L198)+N(M198))</f>
        <v/>
      </c>
      <c r="O198" s="25">
        <f>IFERROR(IF(OR(K198="",J198=""),"",N198/J198),"")</f>
        <v/>
      </c>
      <c r="P198" s="26">
        <f>IFERROR(IF(K198="","",N198/Статистика!$B$3),"")</f>
        <v/>
      </c>
      <c r="Q198" s="20" t="n"/>
      <c r="R198" s="20" t="n"/>
      <c r="S198" s="20" t="n"/>
      <c r="T198" s="20" t="n"/>
    </row>
    <row r="199">
      <c r="A199" s="18">
        <f>IF(K199="","",ROW()-3)</f>
        <v/>
      </c>
      <c r="B199" s="19" t="n"/>
      <c r="C199" s="19" t="n"/>
      <c r="D199" s="20" t="n"/>
      <c r="E199" s="20" t="n"/>
      <c r="F199" s="21" t="n"/>
      <c r="G199" s="22" t="n"/>
      <c r="H199" s="22" t="n"/>
      <c r="I199" s="22" t="n"/>
      <c r="J199" s="23" t="n"/>
      <c r="K199" s="23" t="n"/>
      <c r="L199" s="23" t="n"/>
      <c r="M199" s="23" t="n"/>
      <c r="N199" s="24">
        <f>IF(K199="","",K199+N(L199)+N(M199))</f>
        <v/>
      </c>
      <c r="O199" s="25">
        <f>IFERROR(IF(OR(K199="",J199=""),"",N199/J199),"")</f>
        <v/>
      </c>
      <c r="P199" s="26">
        <f>IFERROR(IF(K199="","",N199/Статистика!$B$3),"")</f>
        <v/>
      </c>
      <c r="Q199" s="20" t="n"/>
      <c r="R199" s="20" t="n"/>
      <c r="S199" s="20" t="n"/>
      <c r="T199" s="20" t="n"/>
    </row>
    <row r="200">
      <c r="A200" s="18">
        <f>IF(K200="","",ROW()-3)</f>
        <v/>
      </c>
      <c r="B200" s="19" t="n"/>
      <c r="C200" s="19" t="n"/>
      <c r="D200" s="20" t="n"/>
      <c r="E200" s="20" t="n"/>
      <c r="F200" s="21" t="n"/>
      <c r="G200" s="22" t="n"/>
      <c r="H200" s="22" t="n"/>
      <c r="I200" s="22" t="n"/>
      <c r="J200" s="23" t="n"/>
      <c r="K200" s="23" t="n"/>
      <c r="L200" s="23" t="n"/>
      <c r="M200" s="23" t="n"/>
      <c r="N200" s="24">
        <f>IF(K200="","",K200+N(L200)+N(M200))</f>
        <v/>
      </c>
      <c r="O200" s="25">
        <f>IFERROR(IF(OR(K200="",J200=""),"",N200/J200),"")</f>
        <v/>
      </c>
      <c r="P200" s="26">
        <f>IFERROR(IF(K200="","",N200/Статистика!$B$3),"")</f>
        <v/>
      </c>
      <c r="Q200" s="20" t="n"/>
      <c r="R200" s="20" t="n"/>
      <c r="S200" s="20" t="n"/>
      <c r="T200" s="20" t="n"/>
    </row>
    <row r="201">
      <c r="A201" s="18">
        <f>IF(K201="","",ROW()-3)</f>
        <v/>
      </c>
      <c r="B201" s="19" t="n"/>
      <c r="C201" s="19" t="n"/>
      <c r="D201" s="20" t="n"/>
      <c r="E201" s="20" t="n"/>
      <c r="F201" s="21" t="n"/>
      <c r="G201" s="22" t="n"/>
      <c r="H201" s="22" t="n"/>
      <c r="I201" s="22" t="n"/>
      <c r="J201" s="23" t="n"/>
      <c r="K201" s="23" t="n"/>
      <c r="L201" s="23" t="n"/>
      <c r="M201" s="23" t="n"/>
      <c r="N201" s="24">
        <f>IF(K201="","",K201+N(L201)+N(M201))</f>
        <v/>
      </c>
      <c r="O201" s="25">
        <f>IFERROR(IF(OR(K201="",J201=""),"",N201/J201),"")</f>
        <v/>
      </c>
      <c r="P201" s="26">
        <f>IFERROR(IF(K201="","",N201/Статистика!$B$3),"")</f>
        <v/>
      </c>
      <c r="Q201" s="20" t="n"/>
      <c r="R201" s="20" t="n"/>
      <c r="S201" s="20" t="n"/>
      <c r="T201" s="20" t="n"/>
    </row>
    <row r="202">
      <c r="A202" s="18">
        <f>IF(K202="","",ROW()-3)</f>
        <v/>
      </c>
      <c r="B202" s="19" t="n"/>
      <c r="C202" s="19" t="n"/>
      <c r="D202" s="20" t="n"/>
      <c r="E202" s="20" t="n"/>
      <c r="F202" s="21" t="n"/>
      <c r="G202" s="22" t="n"/>
      <c r="H202" s="22" t="n"/>
      <c r="I202" s="22" t="n"/>
      <c r="J202" s="23" t="n"/>
      <c r="K202" s="23" t="n"/>
      <c r="L202" s="23" t="n"/>
      <c r="M202" s="23" t="n"/>
      <c r="N202" s="24">
        <f>IF(K202="","",K202+N(L202)+N(M202))</f>
        <v/>
      </c>
      <c r="O202" s="25">
        <f>IFERROR(IF(OR(K202="",J202=""),"",N202/J202),"")</f>
        <v/>
      </c>
      <c r="P202" s="26">
        <f>IFERROR(IF(K202="","",N202/Статистика!$B$3),"")</f>
        <v/>
      </c>
      <c r="Q202" s="20" t="n"/>
      <c r="R202" s="20" t="n"/>
      <c r="S202" s="20" t="n"/>
      <c r="T202" s="20" t="n"/>
    </row>
    <row r="203">
      <c r="A203" s="18">
        <f>IF(K203="","",ROW()-3)</f>
        <v/>
      </c>
      <c r="B203" s="19" t="n"/>
      <c r="C203" s="19" t="n"/>
      <c r="D203" s="20" t="n"/>
      <c r="E203" s="20" t="n"/>
      <c r="F203" s="21" t="n"/>
      <c r="G203" s="22" t="n"/>
      <c r="H203" s="22" t="n"/>
      <c r="I203" s="22" t="n"/>
      <c r="J203" s="23" t="n"/>
      <c r="K203" s="23" t="n"/>
      <c r="L203" s="23" t="n"/>
      <c r="M203" s="23" t="n"/>
      <c r="N203" s="24">
        <f>IF(K203="","",K203+N(L203)+N(M203))</f>
        <v/>
      </c>
      <c r="O203" s="25">
        <f>IFERROR(IF(OR(K203="",J203=""),"",N203/J203),"")</f>
        <v/>
      </c>
      <c r="P203" s="26">
        <f>IFERROR(IF(K203="","",N203/Статистика!$B$3),"")</f>
        <v/>
      </c>
      <c r="Q203" s="20" t="n"/>
      <c r="R203" s="20" t="n"/>
      <c r="S203" s="20" t="n"/>
      <c r="T203" s="20" t="n"/>
    </row>
    <row r="204">
      <c r="A204" s="18">
        <f>IF(K204="","",ROW()-3)</f>
        <v/>
      </c>
      <c r="B204" s="19" t="n"/>
      <c r="C204" s="19" t="n"/>
      <c r="D204" s="20" t="n"/>
      <c r="E204" s="20" t="n"/>
      <c r="F204" s="21" t="n"/>
      <c r="G204" s="22" t="n"/>
      <c r="H204" s="22" t="n"/>
      <c r="I204" s="22" t="n"/>
      <c r="J204" s="23" t="n"/>
      <c r="K204" s="23" t="n"/>
      <c r="L204" s="23" t="n"/>
      <c r="M204" s="23" t="n"/>
      <c r="N204" s="24">
        <f>IF(K204="","",K204+N(L204)+N(M204))</f>
        <v/>
      </c>
      <c r="O204" s="25">
        <f>IFERROR(IF(OR(K204="",J204=""),"",N204/J204),"")</f>
        <v/>
      </c>
      <c r="P204" s="26">
        <f>IFERROR(IF(K204="","",N204/Статистика!$B$3),"")</f>
        <v/>
      </c>
      <c r="Q204" s="20" t="n"/>
      <c r="R204" s="20" t="n"/>
      <c r="S204" s="20" t="n"/>
      <c r="T204" s="20" t="n"/>
    </row>
    <row r="205">
      <c r="A205" s="18">
        <f>IF(K205="","",ROW()-3)</f>
        <v/>
      </c>
      <c r="B205" s="19" t="n"/>
      <c r="C205" s="19" t="n"/>
      <c r="D205" s="20" t="n"/>
      <c r="E205" s="20" t="n"/>
      <c r="F205" s="21" t="n"/>
      <c r="G205" s="22" t="n"/>
      <c r="H205" s="22" t="n"/>
      <c r="I205" s="22" t="n"/>
      <c r="J205" s="23" t="n"/>
      <c r="K205" s="23" t="n"/>
      <c r="L205" s="23" t="n"/>
      <c r="M205" s="23" t="n"/>
      <c r="N205" s="24">
        <f>IF(K205="","",K205+N(L205)+N(M205))</f>
        <v/>
      </c>
      <c r="O205" s="25">
        <f>IFERROR(IF(OR(K205="",J205=""),"",N205/J205),"")</f>
        <v/>
      </c>
      <c r="P205" s="26">
        <f>IFERROR(IF(K205="","",N205/Статистика!$B$3),"")</f>
        <v/>
      </c>
      <c r="Q205" s="20" t="n"/>
      <c r="R205" s="20" t="n"/>
      <c r="S205" s="20" t="n"/>
      <c r="T205" s="20" t="n"/>
    </row>
    <row r="206">
      <c r="A206" s="18">
        <f>IF(K206="","",ROW()-3)</f>
        <v/>
      </c>
      <c r="B206" s="19" t="n"/>
      <c r="C206" s="19" t="n"/>
      <c r="D206" s="20" t="n"/>
      <c r="E206" s="20" t="n"/>
      <c r="F206" s="21" t="n"/>
      <c r="G206" s="22" t="n"/>
      <c r="H206" s="22" t="n"/>
      <c r="I206" s="22" t="n"/>
      <c r="J206" s="23" t="n"/>
      <c r="K206" s="23" t="n"/>
      <c r="L206" s="23" t="n"/>
      <c r="M206" s="23" t="n"/>
      <c r="N206" s="24">
        <f>IF(K206="","",K206+N(L206)+N(M206))</f>
        <v/>
      </c>
      <c r="O206" s="25">
        <f>IFERROR(IF(OR(K206="",J206=""),"",N206/J206),"")</f>
        <v/>
      </c>
      <c r="P206" s="26">
        <f>IFERROR(IF(K206="","",N206/Статистика!$B$3),"")</f>
        <v/>
      </c>
      <c r="Q206" s="20" t="n"/>
      <c r="R206" s="20" t="n"/>
      <c r="S206" s="20" t="n"/>
      <c r="T206" s="20" t="n"/>
    </row>
    <row r="207">
      <c r="A207" s="18">
        <f>IF(K207="","",ROW()-3)</f>
        <v/>
      </c>
      <c r="B207" s="19" t="n"/>
      <c r="C207" s="19" t="n"/>
      <c r="D207" s="20" t="n"/>
      <c r="E207" s="20" t="n"/>
      <c r="F207" s="21" t="n"/>
      <c r="G207" s="22" t="n"/>
      <c r="H207" s="22" t="n"/>
      <c r="I207" s="22" t="n"/>
      <c r="J207" s="23" t="n"/>
      <c r="K207" s="23" t="n"/>
      <c r="L207" s="23" t="n"/>
      <c r="M207" s="23" t="n"/>
      <c r="N207" s="24">
        <f>IF(K207="","",K207+N(L207)+N(M207))</f>
        <v/>
      </c>
      <c r="O207" s="25">
        <f>IFERROR(IF(OR(K207="",J207=""),"",N207/J207),"")</f>
        <v/>
      </c>
      <c r="P207" s="26">
        <f>IFERROR(IF(K207="","",N207/Статистика!$B$3),"")</f>
        <v/>
      </c>
      <c r="Q207" s="20" t="n"/>
      <c r="R207" s="20" t="n"/>
      <c r="S207" s="20" t="n"/>
      <c r="T207" s="20" t="n"/>
    </row>
    <row r="208">
      <c r="A208" s="18">
        <f>IF(K208="","",ROW()-3)</f>
        <v/>
      </c>
      <c r="B208" s="19" t="n"/>
      <c r="C208" s="19" t="n"/>
      <c r="D208" s="20" t="n"/>
      <c r="E208" s="20" t="n"/>
      <c r="F208" s="21" t="n"/>
      <c r="G208" s="22" t="n"/>
      <c r="H208" s="22" t="n"/>
      <c r="I208" s="22" t="n"/>
      <c r="J208" s="23" t="n"/>
      <c r="K208" s="23" t="n"/>
      <c r="L208" s="23" t="n"/>
      <c r="M208" s="23" t="n"/>
      <c r="N208" s="24">
        <f>IF(K208="","",K208+N(L208)+N(M208))</f>
        <v/>
      </c>
      <c r="O208" s="25">
        <f>IFERROR(IF(OR(K208="",J208=""),"",N208/J208),"")</f>
        <v/>
      </c>
      <c r="P208" s="26">
        <f>IFERROR(IF(K208="","",N208/Статистика!$B$3),"")</f>
        <v/>
      </c>
      <c r="Q208" s="20" t="n"/>
      <c r="R208" s="20" t="n"/>
      <c r="S208" s="20" t="n"/>
      <c r="T208" s="20" t="n"/>
    </row>
    <row r="209">
      <c r="A209" s="18">
        <f>IF(K209="","",ROW()-3)</f>
        <v/>
      </c>
      <c r="B209" s="19" t="n"/>
      <c r="C209" s="19" t="n"/>
      <c r="D209" s="20" t="n"/>
      <c r="E209" s="20" t="n"/>
      <c r="F209" s="21" t="n"/>
      <c r="G209" s="22" t="n"/>
      <c r="H209" s="22" t="n"/>
      <c r="I209" s="22" t="n"/>
      <c r="J209" s="23" t="n"/>
      <c r="K209" s="23" t="n"/>
      <c r="L209" s="23" t="n"/>
      <c r="M209" s="23" t="n"/>
      <c r="N209" s="24">
        <f>IF(K209="","",K209+N(L209)+N(M209))</f>
        <v/>
      </c>
      <c r="O209" s="25">
        <f>IFERROR(IF(OR(K209="",J209=""),"",N209/J209),"")</f>
        <v/>
      </c>
      <c r="P209" s="26">
        <f>IFERROR(IF(K209="","",N209/Статистика!$B$3),"")</f>
        <v/>
      </c>
      <c r="Q209" s="20" t="n"/>
      <c r="R209" s="20" t="n"/>
      <c r="S209" s="20" t="n"/>
      <c r="T209" s="20" t="n"/>
    </row>
    <row r="210">
      <c r="A210" s="18">
        <f>IF(K210="","",ROW()-3)</f>
        <v/>
      </c>
      <c r="B210" s="19" t="n"/>
      <c r="C210" s="19" t="n"/>
      <c r="D210" s="20" t="n"/>
      <c r="E210" s="20" t="n"/>
      <c r="F210" s="21" t="n"/>
      <c r="G210" s="22" t="n"/>
      <c r="H210" s="22" t="n"/>
      <c r="I210" s="22" t="n"/>
      <c r="J210" s="23" t="n"/>
      <c r="K210" s="23" t="n"/>
      <c r="L210" s="23" t="n"/>
      <c r="M210" s="23" t="n"/>
      <c r="N210" s="24">
        <f>IF(K210="","",K210+N(L210)+N(M210))</f>
        <v/>
      </c>
      <c r="O210" s="25">
        <f>IFERROR(IF(OR(K210="",J210=""),"",N210/J210),"")</f>
        <v/>
      </c>
      <c r="P210" s="26">
        <f>IFERROR(IF(K210="","",N210/Статистика!$B$3),"")</f>
        <v/>
      </c>
      <c r="Q210" s="20" t="n"/>
      <c r="R210" s="20" t="n"/>
      <c r="S210" s="20" t="n"/>
      <c r="T210" s="20" t="n"/>
    </row>
    <row r="211">
      <c r="A211" s="18">
        <f>IF(K211="","",ROW()-3)</f>
        <v/>
      </c>
      <c r="B211" s="19" t="n"/>
      <c r="C211" s="19" t="n"/>
      <c r="D211" s="20" t="n"/>
      <c r="E211" s="20" t="n"/>
      <c r="F211" s="21" t="n"/>
      <c r="G211" s="22" t="n"/>
      <c r="H211" s="22" t="n"/>
      <c r="I211" s="22" t="n"/>
      <c r="J211" s="23" t="n"/>
      <c r="K211" s="23" t="n"/>
      <c r="L211" s="23" t="n"/>
      <c r="M211" s="23" t="n"/>
      <c r="N211" s="24">
        <f>IF(K211="","",K211+N(L211)+N(M211))</f>
        <v/>
      </c>
      <c r="O211" s="25">
        <f>IFERROR(IF(OR(K211="",J211=""),"",N211/J211),"")</f>
        <v/>
      </c>
      <c r="P211" s="26">
        <f>IFERROR(IF(K211="","",N211/Статистика!$B$3),"")</f>
        <v/>
      </c>
      <c r="Q211" s="20" t="n"/>
      <c r="R211" s="20" t="n"/>
      <c r="S211" s="20" t="n"/>
      <c r="T211" s="20" t="n"/>
    </row>
    <row r="212">
      <c r="A212" s="18">
        <f>IF(K212="","",ROW()-3)</f>
        <v/>
      </c>
      <c r="B212" s="19" t="n"/>
      <c r="C212" s="19" t="n"/>
      <c r="D212" s="20" t="n"/>
      <c r="E212" s="20" t="n"/>
      <c r="F212" s="21" t="n"/>
      <c r="G212" s="22" t="n"/>
      <c r="H212" s="22" t="n"/>
      <c r="I212" s="22" t="n"/>
      <c r="J212" s="23" t="n"/>
      <c r="K212" s="23" t="n"/>
      <c r="L212" s="23" t="n"/>
      <c r="M212" s="23" t="n"/>
      <c r="N212" s="24">
        <f>IF(K212="","",K212+N(L212)+N(M212))</f>
        <v/>
      </c>
      <c r="O212" s="25">
        <f>IFERROR(IF(OR(K212="",J212=""),"",N212/J212),"")</f>
        <v/>
      </c>
      <c r="P212" s="26">
        <f>IFERROR(IF(K212="","",N212/Статистика!$B$3),"")</f>
        <v/>
      </c>
      <c r="Q212" s="20" t="n"/>
      <c r="R212" s="20" t="n"/>
      <c r="S212" s="20" t="n"/>
      <c r="T212" s="20" t="n"/>
    </row>
    <row r="213">
      <c r="A213" s="18">
        <f>IF(K213="","",ROW()-3)</f>
        <v/>
      </c>
      <c r="B213" s="19" t="n"/>
      <c r="C213" s="19" t="n"/>
      <c r="D213" s="20" t="n"/>
      <c r="E213" s="20" t="n"/>
      <c r="F213" s="21" t="n"/>
      <c r="G213" s="22" t="n"/>
      <c r="H213" s="22" t="n"/>
      <c r="I213" s="22" t="n"/>
      <c r="J213" s="23" t="n"/>
      <c r="K213" s="23" t="n"/>
      <c r="L213" s="23" t="n"/>
      <c r="M213" s="23" t="n"/>
      <c r="N213" s="24">
        <f>IF(K213="","",K213+N(L213)+N(M213))</f>
        <v/>
      </c>
      <c r="O213" s="25">
        <f>IFERROR(IF(OR(K213="",J213=""),"",N213/J213),"")</f>
        <v/>
      </c>
      <c r="P213" s="26">
        <f>IFERROR(IF(K213="","",N213/Статистика!$B$3),"")</f>
        <v/>
      </c>
      <c r="Q213" s="20" t="n"/>
      <c r="R213" s="20" t="n"/>
      <c r="S213" s="20" t="n"/>
      <c r="T213" s="20" t="n"/>
    </row>
    <row r="214">
      <c r="A214" s="18">
        <f>IF(K214="","",ROW()-3)</f>
        <v/>
      </c>
      <c r="B214" s="19" t="n"/>
      <c r="C214" s="19" t="n"/>
      <c r="D214" s="20" t="n"/>
      <c r="E214" s="20" t="n"/>
      <c r="F214" s="21" t="n"/>
      <c r="G214" s="22" t="n"/>
      <c r="H214" s="22" t="n"/>
      <c r="I214" s="22" t="n"/>
      <c r="J214" s="23" t="n"/>
      <c r="K214" s="23" t="n"/>
      <c r="L214" s="23" t="n"/>
      <c r="M214" s="23" t="n"/>
      <c r="N214" s="24">
        <f>IF(K214="","",K214+N(L214)+N(M214))</f>
        <v/>
      </c>
      <c r="O214" s="25">
        <f>IFERROR(IF(OR(K214="",J214=""),"",N214/J214),"")</f>
        <v/>
      </c>
      <c r="P214" s="26">
        <f>IFERROR(IF(K214="","",N214/Статистика!$B$3),"")</f>
        <v/>
      </c>
      <c r="Q214" s="20" t="n"/>
      <c r="R214" s="20" t="n"/>
      <c r="S214" s="20" t="n"/>
      <c r="T214" s="20" t="n"/>
    </row>
    <row r="215">
      <c r="A215" s="18">
        <f>IF(K215="","",ROW()-3)</f>
        <v/>
      </c>
      <c r="B215" s="19" t="n"/>
      <c r="C215" s="19" t="n"/>
      <c r="D215" s="20" t="n"/>
      <c r="E215" s="20" t="n"/>
      <c r="F215" s="21" t="n"/>
      <c r="G215" s="22" t="n"/>
      <c r="H215" s="22" t="n"/>
      <c r="I215" s="22" t="n"/>
      <c r="J215" s="23" t="n"/>
      <c r="K215" s="23" t="n"/>
      <c r="L215" s="23" t="n"/>
      <c r="M215" s="23" t="n"/>
      <c r="N215" s="24">
        <f>IF(K215="","",K215+N(L215)+N(M215))</f>
        <v/>
      </c>
      <c r="O215" s="25">
        <f>IFERROR(IF(OR(K215="",J215=""),"",N215/J215),"")</f>
        <v/>
      </c>
      <c r="P215" s="26">
        <f>IFERROR(IF(K215="","",N215/Статистика!$B$3),"")</f>
        <v/>
      </c>
      <c r="Q215" s="20" t="n"/>
      <c r="R215" s="20" t="n"/>
      <c r="S215" s="20" t="n"/>
      <c r="T215" s="20" t="n"/>
    </row>
    <row r="216">
      <c r="A216" s="18">
        <f>IF(K216="","",ROW()-3)</f>
        <v/>
      </c>
      <c r="B216" s="19" t="n"/>
      <c r="C216" s="19" t="n"/>
      <c r="D216" s="20" t="n"/>
      <c r="E216" s="20" t="n"/>
      <c r="F216" s="21" t="n"/>
      <c r="G216" s="22" t="n"/>
      <c r="H216" s="22" t="n"/>
      <c r="I216" s="22" t="n"/>
      <c r="J216" s="23" t="n"/>
      <c r="K216" s="23" t="n"/>
      <c r="L216" s="23" t="n"/>
      <c r="M216" s="23" t="n"/>
      <c r="N216" s="24">
        <f>IF(K216="","",K216+N(L216)+N(M216))</f>
        <v/>
      </c>
      <c r="O216" s="25">
        <f>IFERROR(IF(OR(K216="",J216=""),"",N216/J216),"")</f>
        <v/>
      </c>
      <c r="P216" s="26">
        <f>IFERROR(IF(K216="","",N216/Статистика!$B$3),"")</f>
        <v/>
      </c>
      <c r="Q216" s="20" t="n"/>
      <c r="R216" s="20" t="n"/>
      <c r="S216" s="20" t="n"/>
      <c r="T216" s="20" t="n"/>
    </row>
    <row r="217">
      <c r="A217" s="18">
        <f>IF(K217="","",ROW()-3)</f>
        <v/>
      </c>
      <c r="B217" s="19" t="n"/>
      <c r="C217" s="19" t="n"/>
      <c r="D217" s="20" t="n"/>
      <c r="E217" s="20" t="n"/>
      <c r="F217" s="21" t="n"/>
      <c r="G217" s="22" t="n"/>
      <c r="H217" s="22" t="n"/>
      <c r="I217" s="22" t="n"/>
      <c r="J217" s="23" t="n"/>
      <c r="K217" s="23" t="n"/>
      <c r="L217" s="23" t="n"/>
      <c r="M217" s="23" t="n"/>
      <c r="N217" s="24">
        <f>IF(K217="","",K217+N(L217)+N(M217))</f>
        <v/>
      </c>
      <c r="O217" s="25">
        <f>IFERROR(IF(OR(K217="",J217=""),"",N217/J217),"")</f>
        <v/>
      </c>
      <c r="P217" s="26">
        <f>IFERROR(IF(K217="","",N217/Статистика!$B$3),"")</f>
        <v/>
      </c>
      <c r="Q217" s="20" t="n"/>
      <c r="R217" s="20" t="n"/>
      <c r="S217" s="20" t="n"/>
      <c r="T217" s="20" t="n"/>
    </row>
    <row r="218">
      <c r="A218" s="18">
        <f>IF(K218="","",ROW()-3)</f>
        <v/>
      </c>
      <c r="B218" s="19" t="n"/>
      <c r="C218" s="19" t="n"/>
      <c r="D218" s="20" t="n"/>
      <c r="E218" s="20" t="n"/>
      <c r="F218" s="21" t="n"/>
      <c r="G218" s="22" t="n"/>
      <c r="H218" s="22" t="n"/>
      <c r="I218" s="22" t="n"/>
      <c r="J218" s="23" t="n"/>
      <c r="K218" s="23" t="n"/>
      <c r="L218" s="23" t="n"/>
      <c r="M218" s="23" t="n"/>
      <c r="N218" s="24">
        <f>IF(K218="","",K218+N(L218)+N(M218))</f>
        <v/>
      </c>
      <c r="O218" s="25">
        <f>IFERROR(IF(OR(K218="",J218=""),"",N218/J218),"")</f>
        <v/>
      </c>
      <c r="P218" s="26">
        <f>IFERROR(IF(K218="","",N218/Статистика!$B$3),"")</f>
        <v/>
      </c>
      <c r="Q218" s="20" t="n"/>
      <c r="R218" s="20" t="n"/>
      <c r="S218" s="20" t="n"/>
      <c r="T218" s="20" t="n"/>
    </row>
    <row r="219">
      <c r="A219" s="18">
        <f>IF(K219="","",ROW()-3)</f>
        <v/>
      </c>
      <c r="B219" s="19" t="n"/>
      <c r="C219" s="19" t="n"/>
      <c r="D219" s="20" t="n"/>
      <c r="E219" s="20" t="n"/>
      <c r="F219" s="21" t="n"/>
      <c r="G219" s="22" t="n"/>
      <c r="H219" s="22" t="n"/>
      <c r="I219" s="22" t="n"/>
      <c r="J219" s="23" t="n"/>
      <c r="K219" s="23" t="n"/>
      <c r="L219" s="23" t="n"/>
      <c r="M219" s="23" t="n"/>
      <c r="N219" s="24">
        <f>IF(K219="","",K219+N(L219)+N(M219))</f>
        <v/>
      </c>
      <c r="O219" s="25">
        <f>IFERROR(IF(OR(K219="",J219=""),"",N219/J219),"")</f>
        <v/>
      </c>
      <c r="P219" s="26">
        <f>IFERROR(IF(K219="","",N219/Статистика!$B$3),"")</f>
        <v/>
      </c>
      <c r="Q219" s="20" t="n"/>
      <c r="R219" s="20" t="n"/>
      <c r="S219" s="20" t="n"/>
      <c r="T219" s="20" t="n"/>
    </row>
    <row r="220">
      <c r="A220" s="18">
        <f>IF(K220="","",ROW()-3)</f>
        <v/>
      </c>
      <c r="B220" s="19" t="n"/>
      <c r="C220" s="19" t="n"/>
      <c r="D220" s="20" t="n"/>
      <c r="E220" s="20" t="n"/>
      <c r="F220" s="21" t="n"/>
      <c r="G220" s="22" t="n"/>
      <c r="H220" s="22" t="n"/>
      <c r="I220" s="22" t="n"/>
      <c r="J220" s="23" t="n"/>
      <c r="K220" s="23" t="n"/>
      <c r="L220" s="23" t="n"/>
      <c r="M220" s="23" t="n"/>
      <c r="N220" s="24">
        <f>IF(K220="","",K220+N(L220)+N(M220))</f>
        <v/>
      </c>
      <c r="O220" s="25">
        <f>IFERROR(IF(OR(K220="",J220=""),"",N220/J220),"")</f>
        <v/>
      </c>
      <c r="P220" s="26">
        <f>IFERROR(IF(K220="","",N220/Статистика!$B$3),"")</f>
        <v/>
      </c>
      <c r="Q220" s="20" t="n"/>
      <c r="R220" s="20" t="n"/>
      <c r="S220" s="20" t="n"/>
      <c r="T220" s="20" t="n"/>
    </row>
    <row r="221">
      <c r="A221" s="18">
        <f>IF(K221="","",ROW()-3)</f>
        <v/>
      </c>
      <c r="B221" s="19" t="n"/>
      <c r="C221" s="19" t="n"/>
      <c r="D221" s="20" t="n"/>
      <c r="E221" s="20" t="n"/>
      <c r="F221" s="21" t="n"/>
      <c r="G221" s="22" t="n"/>
      <c r="H221" s="22" t="n"/>
      <c r="I221" s="22" t="n"/>
      <c r="J221" s="23" t="n"/>
      <c r="K221" s="23" t="n"/>
      <c r="L221" s="23" t="n"/>
      <c r="M221" s="23" t="n"/>
      <c r="N221" s="24">
        <f>IF(K221="","",K221+N(L221)+N(M221))</f>
        <v/>
      </c>
      <c r="O221" s="25">
        <f>IFERROR(IF(OR(K221="",J221=""),"",N221/J221),"")</f>
        <v/>
      </c>
      <c r="P221" s="26">
        <f>IFERROR(IF(K221="","",N221/Статистика!$B$3),"")</f>
        <v/>
      </c>
      <c r="Q221" s="20" t="n"/>
      <c r="R221" s="20" t="n"/>
      <c r="S221" s="20" t="n"/>
      <c r="T221" s="20" t="n"/>
    </row>
    <row r="222">
      <c r="A222" s="18">
        <f>IF(K222="","",ROW()-3)</f>
        <v/>
      </c>
      <c r="B222" s="19" t="n"/>
      <c r="C222" s="19" t="n"/>
      <c r="D222" s="20" t="n"/>
      <c r="E222" s="20" t="n"/>
      <c r="F222" s="21" t="n"/>
      <c r="G222" s="22" t="n"/>
      <c r="H222" s="22" t="n"/>
      <c r="I222" s="22" t="n"/>
      <c r="J222" s="23" t="n"/>
      <c r="K222" s="23" t="n"/>
      <c r="L222" s="23" t="n"/>
      <c r="M222" s="23" t="n"/>
      <c r="N222" s="24">
        <f>IF(K222="","",K222+N(L222)+N(M222))</f>
        <v/>
      </c>
      <c r="O222" s="25">
        <f>IFERROR(IF(OR(K222="",J222=""),"",N222/J222),"")</f>
        <v/>
      </c>
      <c r="P222" s="26">
        <f>IFERROR(IF(K222="","",N222/Статистика!$B$3),"")</f>
        <v/>
      </c>
      <c r="Q222" s="20" t="n"/>
      <c r="R222" s="20" t="n"/>
      <c r="S222" s="20" t="n"/>
      <c r="T222" s="20" t="n"/>
    </row>
    <row r="223">
      <c r="A223" s="18">
        <f>IF(K223="","",ROW()-3)</f>
        <v/>
      </c>
      <c r="B223" s="19" t="n"/>
      <c r="C223" s="19" t="n"/>
      <c r="D223" s="20" t="n"/>
      <c r="E223" s="20" t="n"/>
      <c r="F223" s="21" t="n"/>
      <c r="G223" s="22" t="n"/>
      <c r="H223" s="22" t="n"/>
      <c r="I223" s="22" t="n"/>
      <c r="J223" s="23" t="n"/>
      <c r="K223" s="23" t="n"/>
      <c r="L223" s="23" t="n"/>
      <c r="M223" s="23" t="n"/>
      <c r="N223" s="24">
        <f>IF(K223="","",K223+N(L223)+N(M223))</f>
        <v/>
      </c>
      <c r="O223" s="25">
        <f>IFERROR(IF(OR(K223="",J223=""),"",N223/J223),"")</f>
        <v/>
      </c>
      <c r="P223" s="26">
        <f>IFERROR(IF(K223="","",N223/Статистика!$B$3),"")</f>
        <v/>
      </c>
      <c r="Q223" s="20" t="n"/>
      <c r="R223" s="20" t="n"/>
      <c r="S223" s="20" t="n"/>
      <c r="T223" s="20" t="n"/>
    </row>
    <row r="224">
      <c r="A224" s="18">
        <f>IF(K224="","",ROW()-3)</f>
        <v/>
      </c>
      <c r="B224" s="19" t="n"/>
      <c r="C224" s="19" t="n"/>
      <c r="D224" s="20" t="n"/>
      <c r="E224" s="20" t="n"/>
      <c r="F224" s="21" t="n"/>
      <c r="G224" s="22" t="n"/>
      <c r="H224" s="22" t="n"/>
      <c r="I224" s="22" t="n"/>
      <c r="J224" s="23" t="n"/>
      <c r="K224" s="23" t="n"/>
      <c r="L224" s="23" t="n"/>
      <c r="M224" s="23" t="n"/>
      <c r="N224" s="24">
        <f>IF(K224="","",K224+N(L224)+N(M224))</f>
        <v/>
      </c>
      <c r="O224" s="25">
        <f>IFERROR(IF(OR(K224="",J224=""),"",N224/J224),"")</f>
        <v/>
      </c>
      <c r="P224" s="26">
        <f>IFERROR(IF(K224="","",N224/Статистика!$B$3),"")</f>
        <v/>
      </c>
      <c r="Q224" s="20" t="n"/>
      <c r="R224" s="20" t="n"/>
      <c r="S224" s="20" t="n"/>
      <c r="T224" s="20" t="n"/>
    </row>
    <row r="225">
      <c r="A225" s="18">
        <f>IF(K225="","",ROW()-3)</f>
        <v/>
      </c>
      <c r="B225" s="19" t="n"/>
      <c r="C225" s="19" t="n"/>
      <c r="D225" s="20" t="n"/>
      <c r="E225" s="20" t="n"/>
      <c r="F225" s="21" t="n"/>
      <c r="G225" s="22" t="n"/>
      <c r="H225" s="22" t="n"/>
      <c r="I225" s="22" t="n"/>
      <c r="J225" s="23" t="n"/>
      <c r="K225" s="23" t="n"/>
      <c r="L225" s="23" t="n"/>
      <c r="M225" s="23" t="n"/>
      <c r="N225" s="24">
        <f>IF(K225="","",K225+N(L225)+N(M225))</f>
        <v/>
      </c>
      <c r="O225" s="25">
        <f>IFERROR(IF(OR(K225="",J225=""),"",N225/J225),"")</f>
        <v/>
      </c>
      <c r="P225" s="26">
        <f>IFERROR(IF(K225="","",N225/Статистика!$B$3),"")</f>
        <v/>
      </c>
      <c r="Q225" s="20" t="n"/>
      <c r="R225" s="20" t="n"/>
      <c r="S225" s="20" t="n"/>
      <c r="T225" s="20" t="n"/>
    </row>
    <row r="226">
      <c r="A226" s="18">
        <f>IF(K226="","",ROW()-3)</f>
        <v/>
      </c>
      <c r="B226" s="19" t="n"/>
      <c r="C226" s="19" t="n"/>
      <c r="D226" s="20" t="n"/>
      <c r="E226" s="20" t="n"/>
      <c r="F226" s="21" t="n"/>
      <c r="G226" s="22" t="n"/>
      <c r="H226" s="22" t="n"/>
      <c r="I226" s="22" t="n"/>
      <c r="J226" s="23" t="n"/>
      <c r="K226" s="23" t="n"/>
      <c r="L226" s="23" t="n"/>
      <c r="M226" s="23" t="n"/>
      <c r="N226" s="24">
        <f>IF(K226="","",K226+N(L226)+N(M226))</f>
        <v/>
      </c>
      <c r="O226" s="25">
        <f>IFERROR(IF(OR(K226="",J226=""),"",N226/J226),"")</f>
        <v/>
      </c>
      <c r="P226" s="26">
        <f>IFERROR(IF(K226="","",N226/Статистика!$B$3),"")</f>
        <v/>
      </c>
      <c r="Q226" s="20" t="n"/>
      <c r="R226" s="20" t="n"/>
      <c r="S226" s="20" t="n"/>
      <c r="T226" s="20" t="n"/>
    </row>
    <row r="227">
      <c r="A227" s="18">
        <f>IF(K227="","",ROW()-3)</f>
        <v/>
      </c>
      <c r="B227" s="19" t="n"/>
      <c r="C227" s="19" t="n"/>
      <c r="D227" s="20" t="n"/>
      <c r="E227" s="20" t="n"/>
      <c r="F227" s="21" t="n"/>
      <c r="G227" s="22" t="n"/>
      <c r="H227" s="22" t="n"/>
      <c r="I227" s="22" t="n"/>
      <c r="J227" s="23" t="n"/>
      <c r="K227" s="23" t="n"/>
      <c r="L227" s="23" t="n"/>
      <c r="M227" s="23" t="n"/>
      <c r="N227" s="24">
        <f>IF(K227="","",K227+N(L227)+N(M227))</f>
        <v/>
      </c>
      <c r="O227" s="25">
        <f>IFERROR(IF(OR(K227="",J227=""),"",N227/J227),"")</f>
        <v/>
      </c>
      <c r="P227" s="26">
        <f>IFERROR(IF(K227="","",N227/Статистика!$B$3),"")</f>
        <v/>
      </c>
      <c r="Q227" s="20" t="n"/>
      <c r="R227" s="20" t="n"/>
      <c r="S227" s="20" t="n"/>
      <c r="T227" s="20" t="n"/>
    </row>
    <row r="228">
      <c r="A228" s="18">
        <f>IF(K228="","",ROW()-3)</f>
        <v/>
      </c>
      <c r="B228" s="19" t="n"/>
      <c r="C228" s="19" t="n"/>
      <c r="D228" s="20" t="n"/>
      <c r="E228" s="20" t="n"/>
      <c r="F228" s="21" t="n"/>
      <c r="G228" s="22" t="n"/>
      <c r="H228" s="22" t="n"/>
      <c r="I228" s="22" t="n"/>
      <c r="J228" s="23" t="n"/>
      <c r="K228" s="23" t="n"/>
      <c r="L228" s="23" t="n"/>
      <c r="M228" s="23" t="n"/>
      <c r="N228" s="24">
        <f>IF(K228="","",K228+N(L228)+N(M228))</f>
        <v/>
      </c>
      <c r="O228" s="25">
        <f>IFERROR(IF(OR(K228="",J228=""),"",N228/J228),"")</f>
        <v/>
      </c>
      <c r="P228" s="26">
        <f>IFERROR(IF(K228="","",N228/Статистика!$B$3),"")</f>
        <v/>
      </c>
      <c r="Q228" s="20" t="n"/>
      <c r="R228" s="20" t="n"/>
      <c r="S228" s="20" t="n"/>
      <c r="T228" s="20" t="n"/>
    </row>
    <row r="229">
      <c r="A229" s="18">
        <f>IF(K229="","",ROW()-3)</f>
        <v/>
      </c>
      <c r="B229" s="19" t="n"/>
      <c r="C229" s="19" t="n"/>
      <c r="D229" s="20" t="n"/>
      <c r="E229" s="20" t="n"/>
      <c r="F229" s="21" t="n"/>
      <c r="G229" s="22" t="n"/>
      <c r="H229" s="22" t="n"/>
      <c r="I229" s="22" t="n"/>
      <c r="J229" s="23" t="n"/>
      <c r="K229" s="23" t="n"/>
      <c r="L229" s="23" t="n"/>
      <c r="M229" s="23" t="n"/>
      <c r="N229" s="24">
        <f>IF(K229="","",K229+N(L229)+N(M229))</f>
        <v/>
      </c>
      <c r="O229" s="25">
        <f>IFERROR(IF(OR(K229="",J229=""),"",N229/J229),"")</f>
        <v/>
      </c>
      <c r="P229" s="26">
        <f>IFERROR(IF(K229="","",N229/Статистика!$B$3),"")</f>
        <v/>
      </c>
      <c r="Q229" s="20" t="n"/>
      <c r="R229" s="20" t="n"/>
      <c r="S229" s="20" t="n"/>
      <c r="T229" s="20" t="n"/>
    </row>
    <row r="230">
      <c r="A230" s="18">
        <f>IF(K230="","",ROW()-3)</f>
        <v/>
      </c>
      <c r="B230" s="19" t="n"/>
      <c r="C230" s="19" t="n"/>
      <c r="D230" s="20" t="n"/>
      <c r="E230" s="20" t="n"/>
      <c r="F230" s="21" t="n"/>
      <c r="G230" s="22" t="n"/>
      <c r="H230" s="22" t="n"/>
      <c r="I230" s="22" t="n"/>
      <c r="J230" s="23" t="n"/>
      <c r="K230" s="23" t="n"/>
      <c r="L230" s="23" t="n"/>
      <c r="M230" s="23" t="n"/>
      <c r="N230" s="24">
        <f>IF(K230="","",K230+N(L230)+N(M230))</f>
        <v/>
      </c>
      <c r="O230" s="25">
        <f>IFERROR(IF(OR(K230="",J230=""),"",N230/J230),"")</f>
        <v/>
      </c>
      <c r="P230" s="26">
        <f>IFERROR(IF(K230="","",N230/Статистика!$B$3),"")</f>
        <v/>
      </c>
      <c r="Q230" s="20" t="n"/>
      <c r="R230" s="20" t="n"/>
      <c r="S230" s="20" t="n"/>
      <c r="T230" s="20" t="n"/>
    </row>
    <row r="231">
      <c r="A231" s="18">
        <f>IF(K231="","",ROW()-3)</f>
        <v/>
      </c>
      <c r="B231" s="19" t="n"/>
      <c r="C231" s="19" t="n"/>
      <c r="D231" s="20" t="n"/>
      <c r="E231" s="20" t="n"/>
      <c r="F231" s="21" t="n"/>
      <c r="G231" s="22" t="n"/>
      <c r="H231" s="22" t="n"/>
      <c r="I231" s="22" t="n"/>
      <c r="J231" s="23" t="n"/>
      <c r="K231" s="23" t="n"/>
      <c r="L231" s="23" t="n"/>
      <c r="M231" s="23" t="n"/>
      <c r="N231" s="24">
        <f>IF(K231="","",K231+N(L231)+N(M231))</f>
        <v/>
      </c>
      <c r="O231" s="25">
        <f>IFERROR(IF(OR(K231="",J231=""),"",N231/J231),"")</f>
        <v/>
      </c>
      <c r="P231" s="26">
        <f>IFERROR(IF(K231="","",N231/Статистика!$B$3),"")</f>
        <v/>
      </c>
      <c r="Q231" s="20" t="n"/>
      <c r="R231" s="20" t="n"/>
      <c r="S231" s="20" t="n"/>
      <c r="T231" s="20" t="n"/>
    </row>
    <row r="232">
      <c r="A232" s="18">
        <f>IF(K232="","",ROW()-3)</f>
        <v/>
      </c>
      <c r="B232" s="19" t="n"/>
      <c r="C232" s="19" t="n"/>
      <c r="D232" s="20" t="n"/>
      <c r="E232" s="20" t="n"/>
      <c r="F232" s="21" t="n"/>
      <c r="G232" s="22" t="n"/>
      <c r="H232" s="22" t="n"/>
      <c r="I232" s="22" t="n"/>
      <c r="J232" s="23" t="n"/>
      <c r="K232" s="23" t="n"/>
      <c r="L232" s="23" t="n"/>
      <c r="M232" s="23" t="n"/>
      <c r="N232" s="24">
        <f>IF(K232="","",K232+N(L232)+N(M232))</f>
        <v/>
      </c>
      <c r="O232" s="25">
        <f>IFERROR(IF(OR(K232="",J232=""),"",N232/J232),"")</f>
        <v/>
      </c>
      <c r="P232" s="26">
        <f>IFERROR(IF(K232="","",N232/Статистика!$B$3),"")</f>
        <v/>
      </c>
      <c r="Q232" s="20" t="n"/>
      <c r="R232" s="20" t="n"/>
      <c r="S232" s="20" t="n"/>
      <c r="T232" s="20" t="n"/>
    </row>
    <row r="233">
      <c r="A233" s="18">
        <f>IF(K233="","",ROW()-3)</f>
        <v/>
      </c>
      <c r="B233" s="19" t="n"/>
      <c r="C233" s="19" t="n"/>
      <c r="D233" s="20" t="n"/>
      <c r="E233" s="20" t="n"/>
      <c r="F233" s="21" t="n"/>
      <c r="G233" s="22" t="n"/>
      <c r="H233" s="22" t="n"/>
      <c r="I233" s="22" t="n"/>
      <c r="J233" s="23" t="n"/>
      <c r="K233" s="23" t="n"/>
      <c r="L233" s="23" t="n"/>
      <c r="M233" s="23" t="n"/>
      <c r="N233" s="24">
        <f>IF(K233="","",K233+N(L233)+N(M233))</f>
        <v/>
      </c>
      <c r="O233" s="25">
        <f>IFERROR(IF(OR(K233="",J233=""),"",N233/J233),"")</f>
        <v/>
      </c>
      <c r="P233" s="26">
        <f>IFERROR(IF(K233="","",N233/Статистика!$B$3),"")</f>
        <v/>
      </c>
      <c r="Q233" s="20" t="n"/>
      <c r="R233" s="20" t="n"/>
      <c r="S233" s="20" t="n"/>
      <c r="T233" s="20" t="n"/>
    </row>
    <row r="234">
      <c r="A234" s="18">
        <f>IF(K234="","",ROW()-3)</f>
        <v/>
      </c>
      <c r="B234" s="19" t="n"/>
      <c r="C234" s="19" t="n"/>
      <c r="D234" s="20" t="n"/>
      <c r="E234" s="20" t="n"/>
      <c r="F234" s="21" t="n"/>
      <c r="G234" s="22" t="n"/>
      <c r="H234" s="22" t="n"/>
      <c r="I234" s="22" t="n"/>
      <c r="J234" s="23" t="n"/>
      <c r="K234" s="23" t="n"/>
      <c r="L234" s="23" t="n"/>
      <c r="M234" s="23" t="n"/>
      <c r="N234" s="24">
        <f>IF(K234="","",K234+N(L234)+N(M234))</f>
        <v/>
      </c>
      <c r="O234" s="25">
        <f>IFERROR(IF(OR(K234="",J234=""),"",N234/J234),"")</f>
        <v/>
      </c>
      <c r="P234" s="26">
        <f>IFERROR(IF(K234="","",N234/Статистика!$B$3),"")</f>
        <v/>
      </c>
      <c r="Q234" s="20" t="n"/>
      <c r="R234" s="20" t="n"/>
      <c r="S234" s="20" t="n"/>
      <c r="T234" s="20" t="n"/>
    </row>
    <row r="235">
      <c r="A235" s="18">
        <f>IF(K235="","",ROW()-3)</f>
        <v/>
      </c>
      <c r="B235" s="19" t="n"/>
      <c r="C235" s="19" t="n"/>
      <c r="D235" s="20" t="n"/>
      <c r="E235" s="20" t="n"/>
      <c r="F235" s="21" t="n"/>
      <c r="G235" s="22" t="n"/>
      <c r="H235" s="22" t="n"/>
      <c r="I235" s="22" t="n"/>
      <c r="J235" s="23" t="n"/>
      <c r="K235" s="23" t="n"/>
      <c r="L235" s="23" t="n"/>
      <c r="M235" s="23" t="n"/>
      <c r="N235" s="24">
        <f>IF(K235="","",K235+N(L235)+N(M235))</f>
        <v/>
      </c>
      <c r="O235" s="25">
        <f>IFERROR(IF(OR(K235="",J235=""),"",N235/J235),"")</f>
        <v/>
      </c>
      <c r="P235" s="26">
        <f>IFERROR(IF(K235="","",N235/Статистика!$B$3),"")</f>
        <v/>
      </c>
      <c r="Q235" s="20" t="n"/>
      <c r="R235" s="20" t="n"/>
      <c r="S235" s="20" t="n"/>
      <c r="T235" s="20" t="n"/>
    </row>
    <row r="236">
      <c r="A236" s="18">
        <f>IF(K236="","",ROW()-3)</f>
        <v/>
      </c>
      <c r="B236" s="19" t="n"/>
      <c r="C236" s="19" t="n"/>
      <c r="D236" s="20" t="n"/>
      <c r="E236" s="20" t="n"/>
      <c r="F236" s="21" t="n"/>
      <c r="G236" s="22" t="n"/>
      <c r="H236" s="22" t="n"/>
      <c r="I236" s="22" t="n"/>
      <c r="J236" s="23" t="n"/>
      <c r="K236" s="23" t="n"/>
      <c r="L236" s="23" t="n"/>
      <c r="M236" s="23" t="n"/>
      <c r="N236" s="24">
        <f>IF(K236="","",K236+N(L236)+N(M236))</f>
        <v/>
      </c>
      <c r="O236" s="25">
        <f>IFERROR(IF(OR(K236="",J236=""),"",N236/J236),"")</f>
        <v/>
      </c>
      <c r="P236" s="26">
        <f>IFERROR(IF(K236="","",N236/Статистика!$B$3),"")</f>
        <v/>
      </c>
      <c r="Q236" s="20" t="n"/>
      <c r="R236" s="20" t="n"/>
      <c r="S236" s="20" t="n"/>
      <c r="T236" s="20" t="n"/>
    </row>
    <row r="237">
      <c r="A237" s="18">
        <f>IF(K237="","",ROW()-3)</f>
        <v/>
      </c>
      <c r="B237" s="19" t="n"/>
      <c r="C237" s="19" t="n"/>
      <c r="D237" s="20" t="n"/>
      <c r="E237" s="20" t="n"/>
      <c r="F237" s="21" t="n"/>
      <c r="G237" s="22" t="n"/>
      <c r="H237" s="22" t="n"/>
      <c r="I237" s="22" t="n"/>
      <c r="J237" s="23" t="n"/>
      <c r="K237" s="23" t="n"/>
      <c r="L237" s="23" t="n"/>
      <c r="M237" s="23" t="n"/>
      <c r="N237" s="24">
        <f>IF(K237="","",K237+N(L237)+N(M237))</f>
        <v/>
      </c>
      <c r="O237" s="25">
        <f>IFERROR(IF(OR(K237="",J237=""),"",N237/J237),"")</f>
        <v/>
      </c>
      <c r="P237" s="26">
        <f>IFERROR(IF(K237="","",N237/Статистика!$B$3),"")</f>
        <v/>
      </c>
      <c r="Q237" s="20" t="n"/>
      <c r="R237" s="20" t="n"/>
      <c r="S237" s="20" t="n"/>
      <c r="T237" s="20" t="n"/>
    </row>
    <row r="238">
      <c r="A238" s="18">
        <f>IF(K238="","",ROW()-3)</f>
        <v/>
      </c>
      <c r="B238" s="19" t="n"/>
      <c r="C238" s="19" t="n"/>
      <c r="D238" s="20" t="n"/>
      <c r="E238" s="20" t="n"/>
      <c r="F238" s="21" t="n"/>
      <c r="G238" s="22" t="n"/>
      <c r="H238" s="22" t="n"/>
      <c r="I238" s="22" t="n"/>
      <c r="J238" s="23" t="n"/>
      <c r="K238" s="23" t="n"/>
      <c r="L238" s="23" t="n"/>
      <c r="M238" s="23" t="n"/>
      <c r="N238" s="24">
        <f>IF(K238="","",K238+N(L238)+N(M238))</f>
        <v/>
      </c>
      <c r="O238" s="25">
        <f>IFERROR(IF(OR(K238="",J238=""),"",N238/J238),"")</f>
        <v/>
      </c>
      <c r="P238" s="26">
        <f>IFERROR(IF(K238="","",N238/Статистика!$B$3),"")</f>
        <v/>
      </c>
      <c r="Q238" s="20" t="n"/>
      <c r="R238" s="20" t="n"/>
      <c r="S238" s="20" t="n"/>
      <c r="T238" s="20" t="n"/>
    </row>
    <row r="239">
      <c r="A239" s="18">
        <f>IF(K239="","",ROW()-3)</f>
        <v/>
      </c>
      <c r="B239" s="19" t="n"/>
      <c r="C239" s="19" t="n"/>
      <c r="D239" s="20" t="n"/>
      <c r="E239" s="20" t="n"/>
      <c r="F239" s="21" t="n"/>
      <c r="G239" s="22" t="n"/>
      <c r="H239" s="22" t="n"/>
      <c r="I239" s="22" t="n"/>
      <c r="J239" s="23" t="n"/>
      <c r="K239" s="23" t="n"/>
      <c r="L239" s="23" t="n"/>
      <c r="M239" s="23" t="n"/>
      <c r="N239" s="24">
        <f>IF(K239="","",K239+N(L239)+N(M239))</f>
        <v/>
      </c>
      <c r="O239" s="25">
        <f>IFERROR(IF(OR(K239="",J239=""),"",N239/J239),"")</f>
        <v/>
      </c>
      <c r="P239" s="26">
        <f>IFERROR(IF(K239="","",N239/Статистика!$B$3),"")</f>
        <v/>
      </c>
      <c r="Q239" s="20" t="n"/>
      <c r="R239" s="20" t="n"/>
      <c r="S239" s="20" t="n"/>
      <c r="T239" s="20" t="n"/>
    </row>
    <row r="240">
      <c r="A240" s="18">
        <f>IF(K240="","",ROW()-3)</f>
        <v/>
      </c>
      <c r="B240" s="19" t="n"/>
      <c r="C240" s="19" t="n"/>
      <c r="D240" s="20" t="n"/>
      <c r="E240" s="20" t="n"/>
      <c r="F240" s="21" t="n"/>
      <c r="G240" s="22" t="n"/>
      <c r="H240" s="22" t="n"/>
      <c r="I240" s="22" t="n"/>
      <c r="J240" s="23" t="n"/>
      <c r="K240" s="23" t="n"/>
      <c r="L240" s="23" t="n"/>
      <c r="M240" s="23" t="n"/>
      <c r="N240" s="24">
        <f>IF(K240="","",K240+N(L240)+N(M240))</f>
        <v/>
      </c>
      <c r="O240" s="25">
        <f>IFERROR(IF(OR(K240="",J240=""),"",N240/J240),"")</f>
        <v/>
      </c>
      <c r="P240" s="26">
        <f>IFERROR(IF(K240="","",N240/Статистика!$B$3),"")</f>
        <v/>
      </c>
      <c r="Q240" s="20" t="n"/>
      <c r="R240" s="20" t="n"/>
      <c r="S240" s="20" t="n"/>
      <c r="T240" s="20" t="n"/>
    </row>
    <row r="241">
      <c r="A241" s="18">
        <f>IF(K241="","",ROW()-3)</f>
        <v/>
      </c>
      <c r="B241" s="19" t="n"/>
      <c r="C241" s="19" t="n"/>
      <c r="D241" s="20" t="n"/>
      <c r="E241" s="20" t="n"/>
      <c r="F241" s="21" t="n"/>
      <c r="G241" s="22" t="n"/>
      <c r="H241" s="22" t="n"/>
      <c r="I241" s="22" t="n"/>
      <c r="J241" s="23" t="n"/>
      <c r="K241" s="23" t="n"/>
      <c r="L241" s="23" t="n"/>
      <c r="M241" s="23" t="n"/>
      <c r="N241" s="24">
        <f>IF(K241="","",K241+N(L241)+N(M241))</f>
        <v/>
      </c>
      <c r="O241" s="25">
        <f>IFERROR(IF(OR(K241="",J241=""),"",N241/J241),"")</f>
        <v/>
      </c>
      <c r="P241" s="26">
        <f>IFERROR(IF(K241="","",N241/Статистика!$B$3),"")</f>
        <v/>
      </c>
      <c r="Q241" s="20" t="n"/>
      <c r="R241" s="20" t="n"/>
      <c r="S241" s="20" t="n"/>
      <c r="T241" s="20" t="n"/>
    </row>
    <row r="242">
      <c r="A242" s="18">
        <f>IF(K242="","",ROW()-3)</f>
        <v/>
      </c>
      <c r="B242" s="19" t="n"/>
      <c r="C242" s="19" t="n"/>
      <c r="D242" s="20" t="n"/>
      <c r="E242" s="20" t="n"/>
      <c r="F242" s="21" t="n"/>
      <c r="G242" s="22" t="n"/>
      <c r="H242" s="22" t="n"/>
      <c r="I242" s="22" t="n"/>
      <c r="J242" s="23" t="n"/>
      <c r="K242" s="23" t="n"/>
      <c r="L242" s="23" t="n"/>
      <c r="M242" s="23" t="n"/>
      <c r="N242" s="24">
        <f>IF(K242="","",K242+N(L242)+N(M242))</f>
        <v/>
      </c>
      <c r="O242" s="25">
        <f>IFERROR(IF(OR(K242="",J242=""),"",N242/J242),"")</f>
        <v/>
      </c>
      <c r="P242" s="26">
        <f>IFERROR(IF(K242="","",N242/Статистика!$B$3),"")</f>
        <v/>
      </c>
      <c r="Q242" s="20" t="n"/>
      <c r="R242" s="20" t="n"/>
      <c r="S242" s="20" t="n"/>
      <c r="T242" s="20" t="n"/>
    </row>
    <row r="243">
      <c r="A243" s="18">
        <f>IF(K243="","",ROW()-3)</f>
        <v/>
      </c>
      <c r="B243" s="19" t="n"/>
      <c r="C243" s="19" t="n"/>
      <c r="D243" s="20" t="n"/>
      <c r="E243" s="20" t="n"/>
      <c r="F243" s="21" t="n"/>
      <c r="G243" s="22" t="n"/>
      <c r="H243" s="22" t="n"/>
      <c r="I243" s="22" t="n"/>
      <c r="J243" s="23" t="n"/>
      <c r="K243" s="23" t="n"/>
      <c r="L243" s="23" t="n"/>
      <c r="M243" s="23" t="n"/>
      <c r="N243" s="24">
        <f>IF(K243="","",K243+N(L243)+N(M243))</f>
        <v/>
      </c>
      <c r="O243" s="25">
        <f>IFERROR(IF(OR(K243="",J243=""),"",N243/J243),"")</f>
        <v/>
      </c>
      <c r="P243" s="26">
        <f>IFERROR(IF(K243="","",N243/Статистика!$B$3),"")</f>
        <v/>
      </c>
      <c r="Q243" s="20" t="n"/>
      <c r="R243" s="20" t="n"/>
      <c r="S243" s="20" t="n"/>
      <c r="T243" s="20" t="n"/>
    </row>
    <row r="244">
      <c r="A244" s="18">
        <f>IF(K244="","",ROW()-3)</f>
        <v/>
      </c>
      <c r="B244" s="19" t="n"/>
      <c r="C244" s="19" t="n"/>
      <c r="D244" s="20" t="n"/>
      <c r="E244" s="20" t="n"/>
      <c r="F244" s="21" t="n"/>
      <c r="G244" s="22" t="n"/>
      <c r="H244" s="22" t="n"/>
      <c r="I244" s="22" t="n"/>
      <c r="J244" s="23" t="n"/>
      <c r="K244" s="23" t="n"/>
      <c r="L244" s="23" t="n"/>
      <c r="M244" s="23" t="n"/>
      <c r="N244" s="24">
        <f>IF(K244="","",K244+N(L244)+N(M244))</f>
        <v/>
      </c>
      <c r="O244" s="25">
        <f>IFERROR(IF(OR(K244="",J244=""),"",N244/J244),"")</f>
        <v/>
      </c>
      <c r="P244" s="26">
        <f>IFERROR(IF(K244="","",N244/Статистика!$B$3),"")</f>
        <v/>
      </c>
      <c r="Q244" s="20" t="n"/>
      <c r="R244" s="20" t="n"/>
      <c r="S244" s="20" t="n"/>
      <c r="T244" s="20" t="n"/>
    </row>
    <row r="245">
      <c r="A245" s="18">
        <f>IF(K245="","",ROW()-3)</f>
        <v/>
      </c>
      <c r="B245" s="19" t="n"/>
      <c r="C245" s="19" t="n"/>
      <c r="D245" s="20" t="n"/>
      <c r="E245" s="20" t="n"/>
      <c r="F245" s="21" t="n"/>
      <c r="G245" s="22" t="n"/>
      <c r="H245" s="22" t="n"/>
      <c r="I245" s="22" t="n"/>
      <c r="J245" s="23" t="n"/>
      <c r="K245" s="23" t="n"/>
      <c r="L245" s="23" t="n"/>
      <c r="M245" s="23" t="n"/>
      <c r="N245" s="24">
        <f>IF(K245="","",K245+N(L245)+N(M245))</f>
        <v/>
      </c>
      <c r="O245" s="25">
        <f>IFERROR(IF(OR(K245="",J245=""),"",N245/J245),"")</f>
        <v/>
      </c>
      <c r="P245" s="26">
        <f>IFERROR(IF(K245="","",N245/Статистика!$B$3),"")</f>
        <v/>
      </c>
      <c r="Q245" s="20" t="n"/>
      <c r="R245" s="20" t="n"/>
      <c r="S245" s="20" t="n"/>
      <c r="T245" s="20" t="n"/>
    </row>
    <row r="246">
      <c r="A246" s="18">
        <f>IF(K246="","",ROW()-3)</f>
        <v/>
      </c>
      <c r="B246" s="19" t="n"/>
      <c r="C246" s="19" t="n"/>
      <c r="D246" s="20" t="n"/>
      <c r="E246" s="20" t="n"/>
      <c r="F246" s="21" t="n"/>
      <c r="G246" s="22" t="n"/>
      <c r="H246" s="22" t="n"/>
      <c r="I246" s="22" t="n"/>
      <c r="J246" s="23" t="n"/>
      <c r="K246" s="23" t="n"/>
      <c r="L246" s="23" t="n"/>
      <c r="M246" s="23" t="n"/>
      <c r="N246" s="24">
        <f>IF(K246="","",K246+N(L246)+N(M246))</f>
        <v/>
      </c>
      <c r="O246" s="25">
        <f>IFERROR(IF(OR(K246="",J246=""),"",N246/J246),"")</f>
        <v/>
      </c>
      <c r="P246" s="26">
        <f>IFERROR(IF(K246="","",N246/Статистика!$B$3),"")</f>
        <v/>
      </c>
      <c r="Q246" s="20" t="n"/>
      <c r="R246" s="20" t="n"/>
      <c r="S246" s="20" t="n"/>
      <c r="T246" s="20" t="n"/>
    </row>
    <row r="247">
      <c r="A247" s="18">
        <f>IF(K247="","",ROW()-3)</f>
        <v/>
      </c>
      <c r="B247" s="19" t="n"/>
      <c r="C247" s="19" t="n"/>
      <c r="D247" s="20" t="n"/>
      <c r="E247" s="20" t="n"/>
      <c r="F247" s="21" t="n"/>
      <c r="G247" s="22" t="n"/>
      <c r="H247" s="22" t="n"/>
      <c r="I247" s="22" t="n"/>
      <c r="J247" s="23" t="n"/>
      <c r="K247" s="23" t="n"/>
      <c r="L247" s="23" t="n"/>
      <c r="M247" s="23" t="n"/>
      <c r="N247" s="24">
        <f>IF(K247="","",K247+N(L247)+N(M247))</f>
        <v/>
      </c>
      <c r="O247" s="25">
        <f>IFERROR(IF(OR(K247="",J247=""),"",N247/J247),"")</f>
        <v/>
      </c>
      <c r="P247" s="26">
        <f>IFERROR(IF(K247="","",N247/Статистика!$B$3),"")</f>
        <v/>
      </c>
      <c r="Q247" s="20" t="n"/>
      <c r="R247" s="20" t="n"/>
      <c r="S247" s="20" t="n"/>
      <c r="T247" s="20" t="n"/>
    </row>
    <row r="248">
      <c r="A248" s="18">
        <f>IF(K248="","",ROW()-3)</f>
        <v/>
      </c>
      <c r="B248" s="19" t="n"/>
      <c r="C248" s="19" t="n"/>
      <c r="D248" s="20" t="n"/>
      <c r="E248" s="20" t="n"/>
      <c r="F248" s="21" t="n"/>
      <c r="G248" s="22" t="n"/>
      <c r="H248" s="22" t="n"/>
      <c r="I248" s="22" t="n"/>
      <c r="J248" s="23" t="n"/>
      <c r="K248" s="23" t="n"/>
      <c r="L248" s="23" t="n"/>
      <c r="M248" s="23" t="n"/>
      <c r="N248" s="24">
        <f>IF(K248="","",K248+N(L248)+N(M248))</f>
        <v/>
      </c>
      <c r="O248" s="25">
        <f>IFERROR(IF(OR(K248="",J248=""),"",N248/J248),"")</f>
        <v/>
      </c>
      <c r="P248" s="26">
        <f>IFERROR(IF(K248="","",N248/Статистика!$B$3),"")</f>
        <v/>
      </c>
      <c r="Q248" s="20" t="n"/>
      <c r="R248" s="20" t="n"/>
      <c r="S248" s="20" t="n"/>
      <c r="T248" s="20" t="n"/>
    </row>
    <row r="249">
      <c r="A249" s="18">
        <f>IF(K249="","",ROW()-3)</f>
        <v/>
      </c>
      <c r="B249" s="19" t="n"/>
      <c r="C249" s="19" t="n"/>
      <c r="D249" s="20" t="n"/>
      <c r="E249" s="20" t="n"/>
      <c r="F249" s="21" t="n"/>
      <c r="G249" s="22" t="n"/>
      <c r="H249" s="22" t="n"/>
      <c r="I249" s="22" t="n"/>
      <c r="J249" s="23" t="n"/>
      <c r="K249" s="23" t="n"/>
      <c r="L249" s="23" t="n"/>
      <c r="M249" s="23" t="n"/>
      <c r="N249" s="24">
        <f>IF(K249="","",K249+N(L249)+N(M249))</f>
        <v/>
      </c>
      <c r="O249" s="25">
        <f>IFERROR(IF(OR(K249="",J249=""),"",N249/J249),"")</f>
        <v/>
      </c>
      <c r="P249" s="26">
        <f>IFERROR(IF(K249="","",N249/Статистика!$B$3),"")</f>
        <v/>
      </c>
      <c r="Q249" s="20" t="n"/>
      <c r="R249" s="20" t="n"/>
      <c r="S249" s="20" t="n"/>
      <c r="T249" s="20" t="n"/>
    </row>
    <row r="250">
      <c r="A250" s="18">
        <f>IF(K250="","",ROW()-3)</f>
        <v/>
      </c>
      <c r="B250" s="19" t="n"/>
      <c r="C250" s="19" t="n"/>
      <c r="D250" s="20" t="n"/>
      <c r="E250" s="20" t="n"/>
      <c r="F250" s="21" t="n"/>
      <c r="G250" s="22" t="n"/>
      <c r="H250" s="22" t="n"/>
      <c r="I250" s="22" t="n"/>
      <c r="J250" s="23" t="n"/>
      <c r="K250" s="23" t="n"/>
      <c r="L250" s="23" t="n"/>
      <c r="M250" s="23" t="n"/>
      <c r="N250" s="24">
        <f>IF(K250="","",K250+N(L250)+N(M250))</f>
        <v/>
      </c>
      <c r="O250" s="25">
        <f>IFERROR(IF(OR(K250="",J250=""),"",N250/J250),"")</f>
        <v/>
      </c>
      <c r="P250" s="26">
        <f>IFERROR(IF(K250="","",N250/Статистика!$B$3),"")</f>
        <v/>
      </c>
      <c r="Q250" s="20" t="n"/>
      <c r="R250" s="20" t="n"/>
      <c r="S250" s="20" t="n"/>
      <c r="T250" s="20" t="n"/>
    </row>
    <row r="251">
      <c r="A251" s="18">
        <f>IF(K251="","",ROW()-3)</f>
        <v/>
      </c>
      <c r="B251" s="19" t="n"/>
      <c r="C251" s="19" t="n"/>
      <c r="D251" s="20" t="n"/>
      <c r="E251" s="20" t="n"/>
      <c r="F251" s="21" t="n"/>
      <c r="G251" s="22" t="n"/>
      <c r="H251" s="22" t="n"/>
      <c r="I251" s="22" t="n"/>
      <c r="J251" s="23" t="n"/>
      <c r="K251" s="23" t="n"/>
      <c r="L251" s="23" t="n"/>
      <c r="M251" s="23" t="n"/>
      <c r="N251" s="24">
        <f>IF(K251="","",K251+N(L251)+N(M251))</f>
        <v/>
      </c>
      <c r="O251" s="25">
        <f>IFERROR(IF(OR(K251="",J251=""),"",N251/J251),"")</f>
        <v/>
      </c>
      <c r="P251" s="26">
        <f>IFERROR(IF(K251="","",N251/Статистика!$B$3),"")</f>
        <v/>
      </c>
      <c r="Q251" s="20" t="n"/>
      <c r="R251" s="20" t="n"/>
      <c r="S251" s="20" t="n"/>
      <c r="T251" s="20" t="n"/>
    </row>
    <row r="252">
      <c r="A252" s="18">
        <f>IF(K252="","",ROW()-3)</f>
        <v/>
      </c>
      <c r="B252" s="19" t="n"/>
      <c r="C252" s="19" t="n"/>
      <c r="D252" s="20" t="n"/>
      <c r="E252" s="20" t="n"/>
      <c r="F252" s="21" t="n"/>
      <c r="G252" s="22" t="n"/>
      <c r="H252" s="22" t="n"/>
      <c r="I252" s="22" t="n"/>
      <c r="J252" s="23" t="n"/>
      <c r="K252" s="23" t="n"/>
      <c r="L252" s="23" t="n"/>
      <c r="M252" s="23" t="n"/>
      <c r="N252" s="24">
        <f>IF(K252="","",K252+N(L252)+N(M252))</f>
        <v/>
      </c>
      <c r="O252" s="25">
        <f>IFERROR(IF(OR(K252="",J252=""),"",N252/J252),"")</f>
        <v/>
      </c>
      <c r="P252" s="26">
        <f>IFERROR(IF(K252="","",N252/Статистика!$B$3),"")</f>
        <v/>
      </c>
      <c r="Q252" s="20" t="n"/>
      <c r="R252" s="20" t="n"/>
      <c r="S252" s="20" t="n"/>
      <c r="T252" s="20" t="n"/>
    </row>
    <row r="253">
      <c r="A253" s="18">
        <f>IF(K253="","",ROW()-3)</f>
        <v/>
      </c>
      <c r="B253" s="19" t="n"/>
      <c r="C253" s="19" t="n"/>
      <c r="D253" s="20" t="n"/>
      <c r="E253" s="20" t="n"/>
      <c r="F253" s="21" t="n"/>
      <c r="G253" s="22" t="n"/>
      <c r="H253" s="22" t="n"/>
      <c r="I253" s="22" t="n"/>
      <c r="J253" s="23" t="n"/>
      <c r="K253" s="23" t="n"/>
      <c r="L253" s="23" t="n"/>
      <c r="M253" s="23" t="n"/>
      <c r="N253" s="24">
        <f>IF(K253="","",K253+N(L253)+N(M253))</f>
        <v/>
      </c>
      <c r="O253" s="25">
        <f>IFERROR(IF(OR(K253="",J253=""),"",N253/J253),"")</f>
        <v/>
      </c>
      <c r="P253" s="26">
        <f>IFERROR(IF(K253="","",N253/Статистика!$B$3),"")</f>
        <v/>
      </c>
      <c r="Q253" s="20" t="n"/>
      <c r="R253" s="20" t="n"/>
      <c r="S253" s="20" t="n"/>
      <c r="T253" s="20" t="n"/>
    </row>
    <row r="254">
      <c r="A254" s="18">
        <f>IF(K254="","",ROW()-3)</f>
        <v/>
      </c>
      <c r="B254" s="19" t="n"/>
      <c r="C254" s="19" t="n"/>
      <c r="D254" s="20" t="n"/>
      <c r="E254" s="20" t="n"/>
      <c r="F254" s="21" t="n"/>
      <c r="G254" s="22" t="n"/>
      <c r="H254" s="22" t="n"/>
      <c r="I254" s="22" t="n"/>
      <c r="J254" s="23" t="n"/>
      <c r="K254" s="23" t="n"/>
      <c r="L254" s="23" t="n"/>
      <c r="M254" s="23" t="n"/>
      <c r="N254" s="24">
        <f>IF(K254="","",K254+N(L254)+N(M254))</f>
        <v/>
      </c>
      <c r="O254" s="25">
        <f>IFERROR(IF(OR(K254="",J254=""),"",N254/J254),"")</f>
        <v/>
      </c>
      <c r="P254" s="26">
        <f>IFERROR(IF(K254="","",N254/Статистика!$B$3),"")</f>
        <v/>
      </c>
      <c r="Q254" s="20" t="n"/>
      <c r="R254" s="20" t="n"/>
      <c r="S254" s="20" t="n"/>
      <c r="T254" s="20" t="n"/>
    </row>
    <row r="255">
      <c r="A255" s="18">
        <f>IF(K255="","",ROW()-3)</f>
        <v/>
      </c>
      <c r="B255" s="19" t="n"/>
      <c r="C255" s="19" t="n"/>
      <c r="D255" s="20" t="n"/>
      <c r="E255" s="20" t="n"/>
      <c r="F255" s="21" t="n"/>
      <c r="G255" s="22" t="n"/>
      <c r="H255" s="22" t="n"/>
      <c r="I255" s="22" t="n"/>
      <c r="J255" s="23" t="n"/>
      <c r="K255" s="23" t="n"/>
      <c r="L255" s="23" t="n"/>
      <c r="M255" s="23" t="n"/>
      <c r="N255" s="24">
        <f>IF(K255="","",K255+N(L255)+N(M255))</f>
        <v/>
      </c>
      <c r="O255" s="25">
        <f>IFERROR(IF(OR(K255="",J255=""),"",N255/J255),"")</f>
        <v/>
      </c>
      <c r="P255" s="26">
        <f>IFERROR(IF(K255="","",N255/Статистика!$B$3),"")</f>
        <v/>
      </c>
      <c r="Q255" s="20" t="n"/>
      <c r="R255" s="20" t="n"/>
      <c r="S255" s="20" t="n"/>
      <c r="T255" s="20" t="n"/>
    </row>
    <row r="256">
      <c r="A256" s="18">
        <f>IF(K256="","",ROW()-3)</f>
        <v/>
      </c>
      <c r="B256" s="19" t="n"/>
      <c r="C256" s="19" t="n"/>
      <c r="D256" s="20" t="n"/>
      <c r="E256" s="20" t="n"/>
      <c r="F256" s="21" t="n"/>
      <c r="G256" s="22" t="n"/>
      <c r="H256" s="22" t="n"/>
      <c r="I256" s="22" t="n"/>
      <c r="J256" s="23" t="n"/>
      <c r="K256" s="23" t="n"/>
      <c r="L256" s="23" t="n"/>
      <c r="M256" s="23" t="n"/>
      <c r="N256" s="24">
        <f>IF(K256="","",K256+N(L256)+N(M256))</f>
        <v/>
      </c>
      <c r="O256" s="25">
        <f>IFERROR(IF(OR(K256="",J256=""),"",N256/J256),"")</f>
        <v/>
      </c>
      <c r="P256" s="26">
        <f>IFERROR(IF(K256="","",N256/Статистика!$B$3),"")</f>
        <v/>
      </c>
      <c r="Q256" s="20" t="n"/>
      <c r="R256" s="20" t="n"/>
      <c r="S256" s="20" t="n"/>
      <c r="T256" s="20" t="n"/>
    </row>
    <row r="257">
      <c r="A257" s="18">
        <f>IF(K257="","",ROW()-3)</f>
        <v/>
      </c>
      <c r="B257" s="19" t="n"/>
      <c r="C257" s="19" t="n"/>
      <c r="D257" s="20" t="n"/>
      <c r="E257" s="20" t="n"/>
      <c r="F257" s="21" t="n"/>
      <c r="G257" s="22" t="n"/>
      <c r="H257" s="22" t="n"/>
      <c r="I257" s="22" t="n"/>
      <c r="J257" s="23" t="n"/>
      <c r="K257" s="23" t="n"/>
      <c r="L257" s="23" t="n"/>
      <c r="M257" s="23" t="n"/>
      <c r="N257" s="24">
        <f>IF(K257="","",K257+N(L257)+N(M257))</f>
        <v/>
      </c>
      <c r="O257" s="25">
        <f>IFERROR(IF(OR(K257="",J257=""),"",N257/J257),"")</f>
        <v/>
      </c>
      <c r="P257" s="26">
        <f>IFERROR(IF(K257="","",N257/Статистика!$B$3),"")</f>
        <v/>
      </c>
      <c r="Q257" s="20" t="n"/>
      <c r="R257" s="20" t="n"/>
      <c r="S257" s="20" t="n"/>
      <c r="T257" s="20" t="n"/>
    </row>
    <row r="258">
      <c r="A258" s="18">
        <f>IF(K258="","",ROW()-3)</f>
        <v/>
      </c>
      <c r="B258" s="19" t="n"/>
      <c r="C258" s="19" t="n"/>
      <c r="D258" s="20" t="n"/>
      <c r="E258" s="20" t="n"/>
      <c r="F258" s="21" t="n"/>
      <c r="G258" s="22" t="n"/>
      <c r="H258" s="22" t="n"/>
      <c r="I258" s="22" t="n"/>
      <c r="J258" s="23" t="n"/>
      <c r="K258" s="23" t="n"/>
      <c r="L258" s="23" t="n"/>
      <c r="M258" s="23" t="n"/>
      <c r="N258" s="24">
        <f>IF(K258="","",K258+N(L258)+N(M258))</f>
        <v/>
      </c>
      <c r="O258" s="25">
        <f>IFERROR(IF(OR(K258="",J258=""),"",N258/J258),"")</f>
        <v/>
      </c>
      <c r="P258" s="26">
        <f>IFERROR(IF(K258="","",N258/Статистика!$B$3),"")</f>
        <v/>
      </c>
      <c r="Q258" s="20" t="n"/>
      <c r="R258" s="20" t="n"/>
      <c r="S258" s="20" t="n"/>
      <c r="T258" s="20" t="n"/>
    </row>
    <row r="259">
      <c r="A259" s="18">
        <f>IF(K259="","",ROW()-3)</f>
        <v/>
      </c>
      <c r="B259" s="19" t="n"/>
      <c r="C259" s="19" t="n"/>
      <c r="D259" s="20" t="n"/>
      <c r="E259" s="20" t="n"/>
      <c r="F259" s="21" t="n"/>
      <c r="G259" s="22" t="n"/>
      <c r="H259" s="22" t="n"/>
      <c r="I259" s="22" t="n"/>
      <c r="J259" s="23" t="n"/>
      <c r="K259" s="23" t="n"/>
      <c r="L259" s="23" t="n"/>
      <c r="M259" s="23" t="n"/>
      <c r="N259" s="24">
        <f>IF(K259="","",K259+N(L259)+N(M259))</f>
        <v/>
      </c>
      <c r="O259" s="25">
        <f>IFERROR(IF(OR(K259="",J259=""),"",N259/J259),"")</f>
        <v/>
      </c>
      <c r="P259" s="26">
        <f>IFERROR(IF(K259="","",N259/Статистика!$B$3),"")</f>
        <v/>
      </c>
      <c r="Q259" s="20" t="n"/>
      <c r="R259" s="20" t="n"/>
      <c r="S259" s="20" t="n"/>
      <c r="T259" s="20" t="n"/>
    </row>
    <row r="260">
      <c r="A260" s="18">
        <f>IF(K260="","",ROW()-3)</f>
        <v/>
      </c>
      <c r="B260" s="19" t="n"/>
      <c r="C260" s="19" t="n"/>
      <c r="D260" s="20" t="n"/>
      <c r="E260" s="20" t="n"/>
      <c r="F260" s="21" t="n"/>
      <c r="G260" s="22" t="n"/>
      <c r="H260" s="22" t="n"/>
      <c r="I260" s="22" t="n"/>
      <c r="J260" s="23" t="n"/>
      <c r="K260" s="23" t="n"/>
      <c r="L260" s="23" t="n"/>
      <c r="M260" s="23" t="n"/>
      <c r="N260" s="24">
        <f>IF(K260="","",K260+N(L260)+N(M260))</f>
        <v/>
      </c>
      <c r="O260" s="25">
        <f>IFERROR(IF(OR(K260="",J260=""),"",N260/J260),"")</f>
        <v/>
      </c>
      <c r="P260" s="26">
        <f>IFERROR(IF(K260="","",N260/Статистика!$B$3),"")</f>
        <v/>
      </c>
      <c r="Q260" s="20" t="n"/>
      <c r="R260" s="20" t="n"/>
      <c r="S260" s="20" t="n"/>
      <c r="T260" s="20" t="n"/>
    </row>
    <row r="261">
      <c r="A261" s="18">
        <f>IF(K261="","",ROW()-3)</f>
        <v/>
      </c>
      <c r="B261" s="19" t="n"/>
      <c r="C261" s="19" t="n"/>
      <c r="D261" s="20" t="n"/>
      <c r="E261" s="20" t="n"/>
      <c r="F261" s="21" t="n"/>
      <c r="G261" s="22" t="n"/>
      <c r="H261" s="22" t="n"/>
      <c r="I261" s="22" t="n"/>
      <c r="J261" s="23" t="n"/>
      <c r="K261" s="23" t="n"/>
      <c r="L261" s="23" t="n"/>
      <c r="M261" s="23" t="n"/>
      <c r="N261" s="24">
        <f>IF(K261="","",K261+N(L261)+N(M261))</f>
        <v/>
      </c>
      <c r="O261" s="25">
        <f>IFERROR(IF(OR(K261="",J261=""),"",N261/J261),"")</f>
        <v/>
      </c>
      <c r="P261" s="26">
        <f>IFERROR(IF(K261="","",N261/Статистика!$B$3),"")</f>
        <v/>
      </c>
      <c r="Q261" s="20" t="n"/>
      <c r="R261" s="20" t="n"/>
      <c r="S261" s="20" t="n"/>
      <c r="T261" s="20" t="n"/>
    </row>
    <row r="262">
      <c r="A262" s="18">
        <f>IF(K262="","",ROW()-3)</f>
        <v/>
      </c>
      <c r="B262" s="19" t="n"/>
      <c r="C262" s="19" t="n"/>
      <c r="D262" s="20" t="n"/>
      <c r="E262" s="20" t="n"/>
      <c r="F262" s="21" t="n"/>
      <c r="G262" s="22" t="n"/>
      <c r="H262" s="22" t="n"/>
      <c r="I262" s="22" t="n"/>
      <c r="J262" s="23" t="n"/>
      <c r="K262" s="23" t="n"/>
      <c r="L262" s="23" t="n"/>
      <c r="M262" s="23" t="n"/>
      <c r="N262" s="24">
        <f>IF(K262="","",K262+N(L262)+N(M262))</f>
        <v/>
      </c>
      <c r="O262" s="25">
        <f>IFERROR(IF(OR(K262="",J262=""),"",N262/J262),"")</f>
        <v/>
      </c>
      <c r="P262" s="26">
        <f>IFERROR(IF(K262="","",N262/Статистика!$B$3),"")</f>
        <v/>
      </c>
      <c r="Q262" s="20" t="n"/>
      <c r="R262" s="20" t="n"/>
      <c r="S262" s="20" t="n"/>
      <c r="T262" s="20" t="n"/>
    </row>
    <row r="263">
      <c r="A263" s="18">
        <f>IF(K263="","",ROW()-3)</f>
        <v/>
      </c>
      <c r="B263" s="19" t="n"/>
      <c r="C263" s="19" t="n"/>
      <c r="D263" s="20" t="n"/>
      <c r="E263" s="20" t="n"/>
      <c r="F263" s="21" t="n"/>
      <c r="G263" s="22" t="n"/>
      <c r="H263" s="22" t="n"/>
      <c r="I263" s="22" t="n"/>
      <c r="J263" s="23" t="n"/>
      <c r="K263" s="23" t="n"/>
      <c r="L263" s="23" t="n"/>
      <c r="M263" s="23" t="n"/>
      <c r="N263" s="24">
        <f>IF(K263="","",K263+N(L263)+N(M263))</f>
        <v/>
      </c>
      <c r="O263" s="25">
        <f>IFERROR(IF(OR(K263="",J263=""),"",N263/J263),"")</f>
        <v/>
      </c>
      <c r="P263" s="26">
        <f>IFERROR(IF(K263="","",N263/Статистика!$B$3),"")</f>
        <v/>
      </c>
      <c r="Q263" s="20" t="n"/>
      <c r="R263" s="20" t="n"/>
      <c r="S263" s="20" t="n"/>
      <c r="T263" s="20" t="n"/>
    </row>
    <row r="264">
      <c r="A264" s="18">
        <f>IF(K264="","",ROW()-3)</f>
        <v/>
      </c>
      <c r="B264" s="19" t="n"/>
      <c r="C264" s="19" t="n"/>
      <c r="D264" s="20" t="n"/>
      <c r="E264" s="20" t="n"/>
      <c r="F264" s="21" t="n"/>
      <c r="G264" s="22" t="n"/>
      <c r="H264" s="22" t="n"/>
      <c r="I264" s="22" t="n"/>
      <c r="J264" s="23" t="n"/>
      <c r="K264" s="23" t="n"/>
      <c r="L264" s="23" t="n"/>
      <c r="M264" s="23" t="n"/>
      <c r="N264" s="24">
        <f>IF(K264="","",K264+N(L264)+N(M264))</f>
        <v/>
      </c>
      <c r="O264" s="25">
        <f>IFERROR(IF(OR(K264="",J264=""),"",N264/J264),"")</f>
        <v/>
      </c>
      <c r="P264" s="26">
        <f>IFERROR(IF(K264="","",N264/Статистика!$B$3),"")</f>
        <v/>
      </c>
      <c r="Q264" s="20" t="n"/>
      <c r="R264" s="20" t="n"/>
      <c r="S264" s="20" t="n"/>
      <c r="T264" s="20" t="n"/>
    </row>
    <row r="265">
      <c r="A265" s="18">
        <f>IF(K265="","",ROW()-3)</f>
        <v/>
      </c>
      <c r="B265" s="19" t="n"/>
      <c r="C265" s="19" t="n"/>
      <c r="D265" s="20" t="n"/>
      <c r="E265" s="20" t="n"/>
      <c r="F265" s="21" t="n"/>
      <c r="G265" s="22" t="n"/>
      <c r="H265" s="22" t="n"/>
      <c r="I265" s="22" t="n"/>
      <c r="J265" s="23" t="n"/>
      <c r="K265" s="23" t="n"/>
      <c r="L265" s="23" t="n"/>
      <c r="M265" s="23" t="n"/>
      <c r="N265" s="24">
        <f>IF(K265="","",K265+N(L265)+N(M265))</f>
        <v/>
      </c>
      <c r="O265" s="25">
        <f>IFERROR(IF(OR(K265="",J265=""),"",N265/J265),"")</f>
        <v/>
      </c>
      <c r="P265" s="26">
        <f>IFERROR(IF(K265="","",N265/Статистика!$B$3),"")</f>
        <v/>
      </c>
      <c r="Q265" s="20" t="n"/>
      <c r="R265" s="20" t="n"/>
      <c r="S265" s="20" t="n"/>
      <c r="T265" s="20" t="n"/>
    </row>
    <row r="266">
      <c r="A266" s="18">
        <f>IF(K266="","",ROW()-3)</f>
        <v/>
      </c>
      <c r="B266" s="19" t="n"/>
      <c r="C266" s="19" t="n"/>
      <c r="D266" s="20" t="n"/>
      <c r="E266" s="20" t="n"/>
      <c r="F266" s="21" t="n"/>
      <c r="G266" s="22" t="n"/>
      <c r="H266" s="22" t="n"/>
      <c r="I266" s="22" t="n"/>
      <c r="J266" s="23" t="n"/>
      <c r="K266" s="23" t="n"/>
      <c r="L266" s="23" t="n"/>
      <c r="M266" s="23" t="n"/>
      <c r="N266" s="24">
        <f>IF(K266="","",K266+N(L266)+N(M266))</f>
        <v/>
      </c>
      <c r="O266" s="25">
        <f>IFERROR(IF(OR(K266="",J266=""),"",N266/J266),"")</f>
        <v/>
      </c>
      <c r="P266" s="26">
        <f>IFERROR(IF(K266="","",N266/Статистика!$B$3),"")</f>
        <v/>
      </c>
      <c r="Q266" s="20" t="n"/>
      <c r="R266" s="20" t="n"/>
      <c r="S266" s="20" t="n"/>
      <c r="T266" s="20" t="n"/>
    </row>
    <row r="267">
      <c r="A267" s="18">
        <f>IF(K267="","",ROW()-3)</f>
        <v/>
      </c>
      <c r="B267" s="19" t="n"/>
      <c r="C267" s="19" t="n"/>
      <c r="D267" s="20" t="n"/>
      <c r="E267" s="20" t="n"/>
      <c r="F267" s="21" t="n"/>
      <c r="G267" s="22" t="n"/>
      <c r="H267" s="22" t="n"/>
      <c r="I267" s="22" t="n"/>
      <c r="J267" s="23" t="n"/>
      <c r="K267" s="23" t="n"/>
      <c r="L267" s="23" t="n"/>
      <c r="M267" s="23" t="n"/>
      <c r="N267" s="24">
        <f>IF(K267="","",K267+N(L267)+N(M267))</f>
        <v/>
      </c>
      <c r="O267" s="25">
        <f>IFERROR(IF(OR(K267="",J267=""),"",N267/J267),"")</f>
        <v/>
      </c>
      <c r="P267" s="26">
        <f>IFERROR(IF(K267="","",N267/Статистика!$B$3),"")</f>
        <v/>
      </c>
      <c r="Q267" s="20" t="n"/>
      <c r="R267" s="20" t="n"/>
      <c r="S267" s="20" t="n"/>
      <c r="T267" s="20" t="n"/>
    </row>
    <row r="268">
      <c r="A268" s="18">
        <f>IF(K268="","",ROW()-3)</f>
        <v/>
      </c>
      <c r="B268" s="19" t="n"/>
      <c r="C268" s="19" t="n"/>
      <c r="D268" s="20" t="n"/>
      <c r="E268" s="20" t="n"/>
      <c r="F268" s="21" t="n"/>
      <c r="G268" s="22" t="n"/>
      <c r="H268" s="22" t="n"/>
      <c r="I268" s="22" t="n"/>
      <c r="J268" s="23" t="n"/>
      <c r="K268" s="23" t="n"/>
      <c r="L268" s="23" t="n"/>
      <c r="M268" s="23" t="n"/>
      <c r="N268" s="24">
        <f>IF(K268="","",K268+N(L268)+N(M268))</f>
        <v/>
      </c>
      <c r="O268" s="25">
        <f>IFERROR(IF(OR(K268="",J268=""),"",N268/J268),"")</f>
        <v/>
      </c>
      <c r="P268" s="26">
        <f>IFERROR(IF(K268="","",N268/Статистика!$B$3),"")</f>
        <v/>
      </c>
      <c r="Q268" s="20" t="n"/>
      <c r="R268" s="20" t="n"/>
      <c r="S268" s="20" t="n"/>
      <c r="T268" s="20" t="n"/>
    </row>
    <row r="269">
      <c r="A269" s="18">
        <f>IF(K269="","",ROW()-3)</f>
        <v/>
      </c>
      <c r="B269" s="19" t="n"/>
      <c r="C269" s="19" t="n"/>
      <c r="D269" s="20" t="n"/>
      <c r="E269" s="20" t="n"/>
      <c r="F269" s="21" t="n"/>
      <c r="G269" s="22" t="n"/>
      <c r="H269" s="22" t="n"/>
      <c r="I269" s="22" t="n"/>
      <c r="J269" s="23" t="n"/>
      <c r="K269" s="23" t="n"/>
      <c r="L269" s="23" t="n"/>
      <c r="M269" s="23" t="n"/>
      <c r="N269" s="24">
        <f>IF(K269="","",K269+N(L269)+N(M269))</f>
        <v/>
      </c>
      <c r="O269" s="25">
        <f>IFERROR(IF(OR(K269="",J269=""),"",N269/J269),"")</f>
        <v/>
      </c>
      <c r="P269" s="26">
        <f>IFERROR(IF(K269="","",N269/Статистика!$B$3),"")</f>
        <v/>
      </c>
      <c r="Q269" s="20" t="n"/>
      <c r="R269" s="20" t="n"/>
      <c r="S269" s="20" t="n"/>
      <c r="T269" s="20" t="n"/>
    </row>
    <row r="270">
      <c r="A270" s="18">
        <f>IF(K270="","",ROW()-3)</f>
        <v/>
      </c>
      <c r="B270" s="19" t="n"/>
      <c r="C270" s="19" t="n"/>
      <c r="D270" s="20" t="n"/>
      <c r="E270" s="20" t="n"/>
      <c r="F270" s="21" t="n"/>
      <c r="G270" s="22" t="n"/>
      <c r="H270" s="22" t="n"/>
      <c r="I270" s="22" t="n"/>
      <c r="J270" s="23" t="n"/>
      <c r="K270" s="23" t="n"/>
      <c r="L270" s="23" t="n"/>
      <c r="M270" s="23" t="n"/>
      <c r="N270" s="24">
        <f>IF(K270="","",K270+N(L270)+N(M270))</f>
        <v/>
      </c>
      <c r="O270" s="25">
        <f>IFERROR(IF(OR(K270="",J270=""),"",N270/J270),"")</f>
        <v/>
      </c>
      <c r="P270" s="26">
        <f>IFERROR(IF(K270="","",N270/Статистика!$B$3),"")</f>
        <v/>
      </c>
      <c r="Q270" s="20" t="n"/>
      <c r="R270" s="20" t="n"/>
      <c r="S270" s="20" t="n"/>
      <c r="T270" s="20" t="n"/>
    </row>
    <row r="271">
      <c r="A271" s="18">
        <f>IF(K271="","",ROW()-3)</f>
        <v/>
      </c>
      <c r="B271" s="19" t="n"/>
      <c r="C271" s="19" t="n"/>
      <c r="D271" s="20" t="n"/>
      <c r="E271" s="20" t="n"/>
      <c r="F271" s="21" t="n"/>
      <c r="G271" s="22" t="n"/>
      <c r="H271" s="22" t="n"/>
      <c r="I271" s="22" t="n"/>
      <c r="J271" s="23" t="n"/>
      <c r="K271" s="23" t="n"/>
      <c r="L271" s="23" t="n"/>
      <c r="M271" s="23" t="n"/>
      <c r="N271" s="24">
        <f>IF(K271="","",K271+N(L271)+N(M271))</f>
        <v/>
      </c>
      <c r="O271" s="25">
        <f>IFERROR(IF(OR(K271="",J271=""),"",N271/J271),"")</f>
        <v/>
      </c>
      <c r="P271" s="26">
        <f>IFERROR(IF(K271="","",N271/Статистика!$B$3),"")</f>
        <v/>
      </c>
      <c r="Q271" s="20" t="n"/>
      <c r="R271" s="20" t="n"/>
      <c r="S271" s="20" t="n"/>
      <c r="T271" s="20" t="n"/>
    </row>
    <row r="272">
      <c r="A272" s="18">
        <f>IF(K272="","",ROW()-3)</f>
        <v/>
      </c>
      <c r="B272" s="19" t="n"/>
      <c r="C272" s="19" t="n"/>
      <c r="D272" s="20" t="n"/>
      <c r="E272" s="20" t="n"/>
      <c r="F272" s="21" t="n"/>
      <c r="G272" s="22" t="n"/>
      <c r="H272" s="22" t="n"/>
      <c r="I272" s="22" t="n"/>
      <c r="J272" s="23" t="n"/>
      <c r="K272" s="23" t="n"/>
      <c r="L272" s="23" t="n"/>
      <c r="M272" s="23" t="n"/>
      <c r="N272" s="24">
        <f>IF(K272="","",K272+N(L272)+N(M272))</f>
        <v/>
      </c>
      <c r="O272" s="25">
        <f>IFERROR(IF(OR(K272="",J272=""),"",N272/J272),"")</f>
        <v/>
      </c>
      <c r="P272" s="26">
        <f>IFERROR(IF(K272="","",N272/Статистика!$B$3),"")</f>
        <v/>
      </c>
      <c r="Q272" s="20" t="n"/>
      <c r="R272" s="20" t="n"/>
      <c r="S272" s="20" t="n"/>
      <c r="T272" s="20" t="n"/>
    </row>
    <row r="273">
      <c r="A273" s="18">
        <f>IF(K273="","",ROW()-3)</f>
        <v/>
      </c>
      <c r="B273" s="19" t="n"/>
      <c r="C273" s="19" t="n"/>
      <c r="D273" s="20" t="n"/>
      <c r="E273" s="20" t="n"/>
      <c r="F273" s="21" t="n"/>
      <c r="G273" s="22" t="n"/>
      <c r="H273" s="22" t="n"/>
      <c r="I273" s="22" t="n"/>
      <c r="J273" s="23" t="n"/>
      <c r="K273" s="23" t="n"/>
      <c r="L273" s="23" t="n"/>
      <c r="M273" s="23" t="n"/>
      <c r="N273" s="24">
        <f>IF(K273="","",K273+N(L273)+N(M273))</f>
        <v/>
      </c>
      <c r="O273" s="25">
        <f>IFERROR(IF(OR(K273="",J273=""),"",N273/J273),"")</f>
        <v/>
      </c>
      <c r="P273" s="26">
        <f>IFERROR(IF(K273="","",N273/Статистика!$B$3),"")</f>
        <v/>
      </c>
      <c r="Q273" s="20" t="n"/>
      <c r="R273" s="20" t="n"/>
      <c r="S273" s="20" t="n"/>
      <c r="T273" s="20" t="n"/>
    </row>
    <row r="274">
      <c r="A274" s="18">
        <f>IF(K274="","",ROW()-3)</f>
        <v/>
      </c>
      <c r="B274" s="19" t="n"/>
      <c r="C274" s="19" t="n"/>
      <c r="D274" s="20" t="n"/>
      <c r="E274" s="20" t="n"/>
      <c r="F274" s="21" t="n"/>
      <c r="G274" s="22" t="n"/>
      <c r="H274" s="22" t="n"/>
      <c r="I274" s="22" t="n"/>
      <c r="J274" s="23" t="n"/>
      <c r="K274" s="23" t="n"/>
      <c r="L274" s="23" t="n"/>
      <c r="M274" s="23" t="n"/>
      <c r="N274" s="24">
        <f>IF(K274="","",K274+N(L274)+N(M274))</f>
        <v/>
      </c>
      <c r="O274" s="25">
        <f>IFERROR(IF(OR(K274="",J274=""),"",N274/J274),"")</f>
        <v/>
      </c>
      <c r="P274" s="26">
        <f>IFERROR(IF(K274="","",N274/Статистика!$B$3),"")</f>
        <v/>
      </c>
      <c r="Q274" s="20" t="n"/>
      <c r="R274" s="20" t="n"/>
      <c r="S274" s="20" t="n"/>
      <c r="T274" s="20" t="n"/>
    </row>
    <row r="275">
      <c r="A275" s="18">
        <f>IF(K275="","",ROW()-3)</f>
        <v/>
      </c>
      <c r="B275" s="19" t="n"/>
      <c r="C275" s="19" t="n"/>
      <c r="D275" s="20" t="n"/>
      <c r="E275" s="20" t="n"/>
      <c r="F275" s="21" t="n"/>
      <c r="G275" s="22" t="n"/>
      <c r="H275" s="22" t="n"/>
      <c r="I275" s="22" t="n"/>
      <c r="J275" s="23" t="n"/>
      <c r="K275" s="23" t="n"/>
      <c r="L275" s="23" t="n"/>
      <c r="M275" s="23" t="n"/>
      <c r="N275" s="24">
        <f>IF(K275="","",K275+N(L275)+N(M275))</f>
        <v/>
      </c>
      <c r="O275" s="25">
        <f>IFERROR(IF(OR(K275="",J275=""),"",N275/J275),"")</f>
        <v/>
      </c>
      <c r="P275" s="26">
        <f>IFERROR(IF(K275="","",N275/Статистика!$B$3),"")</f>
        <v/>
      </c>
      <c r="Q275" s="20" t="n"/>
      <c r="R275" s="20" t="n"/>
      <c r="S275" s="20" t="n"/>
      <c r="T275" s="20" t="n"/>
    </row>
    <row r="276">
      <c r="A276" s="18">
        <f>IF(K276="","",ROW()-3)</f>
        <v/>
      </c>
      <c r="B276" s="19" t="n"/>
      <c r="C276" s="19" t="n"/>
      <c r="D276" s="20" t="n"/>
      <c r="E276" s="20" t="n"/>
      <c r="F276" s="21" t="n"/>
      <c r="G276" s="22" t="n"/>
      <c r="H276" s="22" t="n"/>
      <c r="I276" s="22" t="n"/>
      <c r="J276" s="23" t="n"/>
      <c r="K276" s="23" t="n"/>
      <c r="L276" s="23" t="n"/>
      <c r="M276" s="23" t="n"/>
      <c r="N276" s="24">
        <f>IF(K276="","",K276+N(L276)+N(M276))</f>
        <v/>
      </c>
      <c r="O276" s="25">
        <f>IFERROR(IF(OR(K276="",J276=""),"",N276/J276),"")</f>
        <v/>
      </c>
      <c r="P276" s="26">
        <f>IFERROR(IF(K276="","",N276/Статистика!$B$3),"")</f>
        <v/>
      </c>
      <c r="Q276" s="20" t="n"/>
      <c r="R276" s="20" t="n"/>
      <c r="S276" s="20" t="n"/>
      <c r="T276" s="20" t="n"/>
    </row>
    <row r="277">
      <c r="A277" s="18">
        <f>IF(K277="","",ROW()-3)</f>
        <v/>
      </c>
      <c r="B277" s="19" t="n"/>
      <c r="C277" s="19" t="n"/>
      <c r="D277" s="20" t="n"/>
      <c r="E277" s="20" t="n"/>
      <c r="F277" s="21" t="n"/>
      <c r="G277" s="22" t="n"/>
      <c r="H277" s="22" t="n"/>
      <c r="I277" s="22" t="n"/>
      <c r="J277" s="23" t="n"/>
      <c r="K277" s="23" t="n"/>
      <c r="L277" s="23" t="n"/>
      <c r="M277" s="23" t="n"/>
      <c r="N277" s="24">
        <f>IF(K277="","",K277+N(L277)+N(M277))</f>
        <v/>
      </c>
      <c r="O277" s="25">
        <f>IFERROR(IF(OR(K277="",J277=""),"",N277/J277),"")</f>
        <v/>
      </c>
      <c r="P277" s="26">
        <f>IFERROR(IF(K277="","",N277/Статистика!$B$3),"")</f>
        <v/>
      </c>
      <c r="Q277" s="20" t="n"/>
      <c r="R277" s="20" t="n"/>
      <c r="S277" s="20" t="n"/>
      <c r="T277" s="20" t="n"/>
    </row>
    <row r="278">
      <c r="A278" s="18">
        <f>IF(K278="","",ROW()-3)</f>
        <v/>
      </c>
      <c r="B278" s="19" t="n"/>
      <c r="C278" s="19" t="n"/>
      <c r="D278" s="20" t="n"/>
      <c r="E278" s="20" t="n"/>
      <c r="F278" s="21" t="n"/>
      <c r="G278" s="22" t="n"/>
      <c r="H278" s="22" t="n"/>
      <c r="I278" s="22" t="n"/>
      <c r="J278" s="23" t="n"/>
      <c r="K278" s="23" t="n"/>
      <c r="L278" s="23" t="n"/>
      <c r="M278" s="23" t="n"/>
      <c r="N278" s="24">
        <f>IF(K278="","",K278+N(L278)+N(M278))</f>
        <v/>
      </c>
      <c r="O278" s="25">
        <f>IFERROR(IF(OR(K278="",J278=""),"",N278/J278),"")</f>
        <v/>
      </c>
      <c r="P278" s="26">
        <f>IFERROR(IF(K278="","",N278/Статистика!$B$3),"")</f>
        <v/>
      </c>
      <c r="Q278" s="20" t="n"/>
      <c r="R278" s="20" t="n"/>
      <c r="S278" s="20" t="n"/>
      <c r="T278" s="20" t="n"/>
    </row>
    <row r="279">
      <c r="A279" s="18">
        <f>IF(K279="","",ROW()-3)</f>
        <v/>
      </c>
      <c r="B279" s="19" t="n"/>
      <c r="C279" s="19" t="n"/>
      <c r="D279" s="20" t="n"/>
      <c r="E279" s="20" t="n"/>
      <c r="F279" s="21" t="n"/>
      <c r="G279" s="22" t="n"/>
      <c r="H279" s="22" t="n"/>
      <c r="I279" s="22" t="n"/>
      <c r="J279" s="23" t="n"/>
      <c r="K279" s="23" t="n"/>
      <c r="L279" s="23" t="n"/>
      <c r="M279" s="23" t="n"/>
      <c r="N279" s="24">
        <f>IF(K279="","",K279+N(L279)+N(M279))</f>
        <v/>
      </c>
      <c r="O279" s="25">
        <f>IFERROR(IF(OR(K279="",J279=""),"",N279/J279),"")</f>
        <v/>
      </c>
      <c r="P279" s="26">
        <f>IFERROR(IF(K279="","",N279/Статистика!$B$3),"")</f>
        <v/>
      </c>
      <c r="Q279" s="20" t="n"/>
      <c r="R279" s="20" t="n"/>
      <c r="S279" s="20" t="n"/>
      <c r="T279" s="20" t="n"/>
    </row>
    <row r="280">
      <c r="A280" s="18">
        <f>IF(K280="","",ROW()-3)</f>
        <v/>
      </c>
      <c r="B280" s="19" t="n"/>
      <c r="C280" s="19" t="n"/>
      <c r="D280" s="20" t="n"/>
      <c r="E280" s="20" t="n"/>
      <c r="F280" s="21" t="n"/>
      <c r="G280" s="22" t="n"/>
      <c r="H280" s="22" t="n"/>
      <c r="I280" s="22" t="n"/>
      <c r="J280" s="23" t="n"/>
      <c r="K280" s="23" t="n"/>
      <c r="L280" s="23" t="n"/>
      <c r="M280" s="23" t="n"/>
      <c r="N280" s="24">
        <f>IF(K280="","",K280+N(L280)+N(M280))</f>
        <v/>
      </c>
      <c r="O280" s="25">
        <f>IFERROR(IF(OR(K280="",J280=""),"",N280/J280),"")</f>
        <v/>
      </c>
      <c r="P280" s="26">
        <f>IFERROR(IF(K280="","",N280/Статистика!$B$3),"")</f>
        <v/>
      </c>
      <c r="Q280" s="20" t="n"/>
      <c r="R280" s="20" t="n"/>
      <c r="S280" s="20" t="n"/>
      <c r="T280" s="20" t="n"/>
    </row>
    <row r="281">
      <c r="A281" s="18">
        <f>IF(K281="","",ROW()-3)</f>
        <v/>
      </c>
      <c r="B281" s="19" t="n"/>
      <c r="C281" s="19" t="n"/>
      <c r="D281" s="20" t="n"/>
      <c r="E281" s="20" t="n"/>
      <c r="F281" s="21" t="n"/>
      <c r="G281" s="22" t="n"/>
      <c r="H281" s="22" t="n"/>
      <c r="I281" s="22" t="n"/>
      <c r="J281" s="23" t="n"/>
      <c r="K281" s="23" t="n"/>
      <c r="L281" s="23" t="n"/>
      <c r="M281" s="23" t="n"/>
      <c r="N281" s="24">
        <f>IF(K281="","",K281+N(L281)+N(M281))</f>
        <v/>
      </c>
      <c r="O281" s="25">
        <f>IFERROR(IF(OR(K281="",J281=""),"",N281/J281),"")</f>
        <v/>
      </c>
      <c r="P281" s="26">
        <f>IFERROR(IF(K281="","",N281/Статистика!$B$3),"")</f>
        <v/>
      </c>
      <c r="Q281" s="20" t="n"/>
      <c r="R281" s="20" t="n"/>
      <c r="S281" s="20" t="n"/>
      <c r="T281" s="20" t="n"/>
    </row>
    <row r="282">
      <c r="A282" s="18">
        <f>IF(K282="","",ROW()-3)</f>
        <v/>
      </c>
      <c r="B282" s="19" t="n"/>
      <c r="C282" s="19" t="n"/>
      <c r="D282" s="20" t="n"/>
      <c r="E282" s="20" t="n"/>
      <c r="F282" s="21" t="n"/>
      <c r="G282" s="22" t="n"/>
      <c r="H282" s="22" t="n"/>
      <c r="I282" s="22" t="n"/>
      <c r="J282" s="23" t="n"/>
      <c r="K282" s="23" t="n"/>
      <c r="L282" s="23" t="n"/>
      <c r="M282" s="23" t="n"/>
      <c r="N282" s="24">
        <f>IF(K282="","",K282+N(L282)+N(M282))</f>
        <v/>
      </c>
      <c r="O282" s="25">
        <f>IFERROR(IF(OR(K282="",J282=""),"",N282/J282),"")</f>
        <v/>
      </c>
      <c r="P282" s="26">
        <f>IFERROR(IF(K282="","",N282/Статистика!$B$3),"")</f>
        <v/>
      </c>
      <c r="Q282" s="20" t="n"/>
      <c r="R282" s="20" t="n"/>
      <c r="S282" s="20" t="n"/>
      <c r="T282" s="20" t="n"/>
    </row>
    <row r="283">
      <c r="A283" s="18">
        <f>IF(K283="","",ROW()-3)</f>
        <v/>
      </c>
      <c r="B283" s="19" t="n"/>
      <c r="C283" s="19" t="n"/>
      <c r="D283" s="20" t="n"/>
      <c r="E283" s="20" t="n"/>
      <c r="F283" s="21" t="n"/>
      <c r="G283" s="22" t="n"/>
      <c r="H283" s="22" t="n"/>
      <c r="I283" s="22" t="n"/>
      <c r="J283" s="23" t="n"/>
      <c r="K283" s="23" t="n"/>
      <c r="L283" s="23" t="n"/>
      <c r="M283" s="23" t="n"/>
      <c r="N283" s="24">
        <f>IF(K283="","",K283+N(L283)+N(M283))</f>
        <v/>
      </c>
      <c r="O283" s="25">
        <f>IFERROR(IF(OR(K283="",J283=""),"",N283/J283),"")</f>
        <v/>
      </c>
      <c r="P283" s="26">
        <f>IFERROR(IF(K283="","",N283/Статистика!$B$3),"")</f>
        <v/>
      </c>
      <c r="Q283" s="20" t="n"/>
      <c r="R283" s="20" t="n"/>
      <c r="S283" s="20" t="n"/>
      <c r="T283" s="20" t="n"/>
    </row>
    <row r="284">
      <c r="A284" s="18">
        <f>IF(K284="","",ROW()-3)</f>
        <v/>
      </c>
      <c r="B284" s="19" t="n"/>
      <c r="C284" s="19" t="n"/>
      <c r="D284" s="20" t="n"/>
      <c r="E284" s="20" t="n"/>
      <c r="F284" s="21" t="n"/>
      <c r="G284" s="22" t="n"/>
      <c r="H284" s="22" t="n"/>
      <c r="I284" s="22" t="n"/>
      <c r="J284" s="23" t="n"/>
      <c r="K284" s="23" t="n"/>
      <c r="L284" s="23" t="n"/>
      <c r="M284" s="23" t="n"/>
      <c r="N284" s="24">
        <f>IF(K284="","",K284+N(L284)+N(M284))</f>
        <v/>
      </c>
      <c r="O284" s="25">
        <f>IFERROR(IF(OR(K284="",J284=""),"",N284/J284),"")</f>
        <v/>
      </c>
      <c r="P284" s="26">
        <f>IFERROR(IF(K284="","",N284/Статистика!$B$3),"")</f>
        <v/>
      </c>
      <c r="Q284" s="20" t="n"/>
      <c r="R284" s="20" t="n"/>
      <c r="S284" s="20" t="n"/>
      <c r="T284" s="20" t="n"/>
    </row>
    <row r="285">
      <c r="A285" s="18">
        <f>IF(K285="","",ROW()-3)</f>
        <v/>
      </c>
      <c r="B285" s="19" t="n"/>
      <c r="C285" s="19" t="n"/>
      <c r="D285" s="20" t="n"/>
      <c r="E285" s="20" t="n"/>
      <c r="F285" s="21" t="n"/>
      <c r="G285" s="22" t="n"/>
      <c r="H285" s="22" t="n"/>
      <c r="I285" s="22" t="n"/>
      <c r="J285" s="23" t="n"/>
      <c r="K285" s="23" t="n"/>
      <c r="L285" s="23" t="n"/>
      <c r="M285" s="23" t="n"/>
      <c r="N285" s="24">
        <f>IF(K285="","",K285+N(L285)+N(M285))</f>
        <v/>
      </c>
      <c r="O285" s="25">
        <f>IFERROR(IF(OR(K285="",J285=""),"",N285/J285),"")</f>
        <v/>
      </c>
      <c r="P285" s="26">
        <f>IFERROR(IF(K285="","",N285/Статистика!$B$3),"")</f>
        <v/>
      </c>
      <c r="Q285" s="20" t="n"/>
      <c r="R285" s="20" t="n"/>
      <c r="S285" s="20" t="n"/>
      <c r="T285" s="20" t="n"/>
    </row>
    <row r="286">
      <c r="A286" s="18">
        <f>IF(K286="","",ROW()-3)</f>
        <v/>
      </c>
      <c r="B286" s="19" t="n"/>
      <c r="C286" s="19" t="n"/>
      <c r="D286" s="20" t="n"/>
      <c r="E286" s="20" t="n"/>
      <c r="F286" s="21" t="n"/>
      <c r="G286" s="22" t="n"/>
      <c r="H286" s="22" t="n"/>
      <c r="I286" s="22" t="n"/>
      <c r="J286" s="23" t="n"/>
      <c r="K286" s="23" t="n"/>
      <c r="L286" s="23" t="n"/>
      <c r="M286" s="23" t="n"/>
      <c r="N286" s="24">
        <f>IF(K286="","",K286+N(L286)+N(M286))</f>
        <v/>
      </c>
      <c r="O286" s="25">
        <f>IFERROR(IF(OR(K286="",J286=""),"",N286/J286),"")</f>
        <v/>
      </c>
      <c r="P286" s="26">
        <f>IFERROR(IF(K286="","",N286/Статистика!$B$3),"")</f>
        <v/>
      </c>
      <c r="Q286" s="20" t="n"/>
      <c r="R286" s="20" t="n"/>
      <c r="S286" s="20" t="n"/>
      <c r="T286" s="20" t="n"/>
    </row>
    <row r="287">
      <c r="A287" s="18">
        <f>IF(K287="","",ROW()-3)</f>
        <v/>
      </c>
      <c r="B287" s="19" t="n"/>
      <c r="C287" s="19" t="n"/>
      <c r="D287" s="20" t="n"/>
      <c r="E287" s="20" t="n"/>
      <c r="F287" s="21" t="n"/>
      <c r="G287" s="22" t="n"/>
      <c r="H287" s="22" t="n"/>
      <c r="I287" s="22" t="n"/>
      <c r="J287" s="23" t="n"/>
      <c r="K287" s="23" t="n"/>
      <c r="L287" s="23" t="n"/>
      <c r="M287" s="23" t="n"/>
      <c r="N287" s="24">
        <f>IF(K287="","",K287+N(L287)+N(M287))</f>
        <v/>
      </c>
      <c r="O287" s="25">
        <f>IFERROR(IF(OR(K287="",J287=""),"",N287/J287),"")</f>
        <v/>
      </c>
      <c r="P287" s="26">
        <f>IFERROR(IF(K287="","",N287/Статистика!$B$3),"")</f>
        <v/>
      </c>
      <c r="Q287" s="20" t="n"/>
      <c r="R287" s="20" t="n"/>
      <c r="S287" s="20" t="n"/>
      <c r="T287" s="20" t="n"/>
    </row>
    <row r="288">
      <c r="A288" s="18">
        <f>IF(K288="","",ROW()-3)</f>
        <v/>
      </c>
      <c r="B288" s="19" t="n"/>
      <c r="C288" s="19" t="n"/>
      <c r="D288" s="20" t="n"/>
      <c r="E288" s="20" t="n"/>
      <c r="F288" s="21" t="n"/>
      <c r="G288" s="22" t="n"/>
      <c r="H288" s="22" t="n"/>
      <c r="I288" s="22" t="n"/>
      <c r="J288" s="23" t="n"/>
      <c r="K288" s="23" t="n"/>
      <c r="L288" s="23" t="n"/>
      <c r="M288" s="23" t="n"/>
      <c r="N288" s="24">
        <f>IF(K288="","",K288+N(L288)+N(M288))</f>
        <v/>
      </c>
      <c r="O288" s="25">
        <f>IFERROR(IF(OR(K288="",J288=""),"",N288/J288),"")</f>
        <v/>
      </c>
      <c r="P288" s="26">
        <f>IFERROR(IF(K288="","",N288/Статистика!$B$3),"")</f>
        <v/>
      </c>
      <c r="Q288" s="20" t="n"/>
      <c r="R288" s="20" t="n"/>
      <c r="S288" s="20" t="n"/>
      <c r="T288" s="20" t="n"/>
    </row>
    <row r="289">
      <c r="A289" s="18">
        <f>IF(K289="","",ROW()-3)</f>
        <v/>
      </c>
      <c r="B289" s="19" t="n"/>
      <c r="C289" s="19" t="n"/>
      <c r="D289" s="20" t="n"/>
      <c r="E289" s="20" t="n"/>
      <c r="F289" s="21" t="n"/>
      <c r="G289" s="22" t="n"/>
      <c r="H289" s="22" t="n"/>
      <c r="I289" s="22" t="n"/>
      <c r="J289" s="23" t="n"/>
      <c r="K289" s="23" t="n"/>
      <c r="L289" s="23" t="n"/>
      <c r="M289" s="23" t="n"/>
      <c r="N289" s="24">
        <f>IF(K289="","",K289+N(L289)+N(M289))</f>
        <v/>
      </c>
      <c r="O289" s="25">
        <f>IFERROR(IF(OR(K289="",J289=""),"",N289/J289),"")</f>
        <v/>
      </c>
      <c r="P289" s="26">
        <f>IFERROR(IF(K289="","",N289/Статистика!$B$3),"")</f>
        <v/>
      </c>
      <c r="Q289" s="20" t="n"/>
      <c r="R289" s="20" t="n"/>
      <c r="S289" s="20" t="n"/>
      <c r="T289" s="20" t="n"/>
    </row>
    <row r="290">
      <c r="A290" s="18">
        <f>IF(K290="","",ROW()-3)</f>
        <v/>
      </c>
      <c r="B290" s="19" t="n"/>
      <c r="C290" s="19" t="n"/>
      <c r="D290" s="20" t="n"/>
      <c r="E290" s="20" t="n"/>
      <c r="F290" s="21" t="n"/>
      <c r="G290" s="22" t="n"/>
      <c r="H290" s="22" t="n"/>
      <c r="I290" s="22" t="n"/>
      <c r="J290" s="23" t="n"/>
      <c r="K290" s="23" t="n"/>
      <c r="L290" s="23" t="n"/>
      <c r="M290" s="23" t="n"/>
      <c r="N290" s="24">
        <f>IF(K290="","",K290+N(L290)+N(M290))</f>
        <v/>
      </c>
      <c r="O290" s="25">
        <f>IFERROR(IF(OR(K290="",J290=""),"",N290/J290),"")</f>
        <v/>
      </c>
      <c r="P290" s="26">
        <f>IFERROR(IF(K290="","",N290/Статистика!$B$3),"")</f>
        <v/>
      </c>
      <c r="Q290" s="20" t="n"/>
      <c r="R290" s="20" t="n"/>
      <c r="S290" s="20" t="n"/>
      <c r="T290" s="20" t="n"/>
    </row>
    <row r="291">
      <c r="A291" s="18">
        <f>IF(K291="","",ROW()-3)</f>
        <v/>
      </c>
      <c r="B291" s="19" t="n"/>
      <c r="C291" s="19" t="n"/>
      <c r="D291" s="20" t="n"/>
      <c r="E291" s="20" t="n"/>
      <c r="F291" s="21" t="n"/>
      <c r="G291" s="22" t="n"/>
      <c r="H291" s="22" t="n"/>
      <c r="I291" s="22" t="n"/>
      <c r="J291" s="23" t="n"/>
      <c r="K291" s="23" t="n"/>
      <c r="L291" s="23" t="n"/>
      <c r="M291" s="23" t="n"/>
      <c r="N291" s="24">
        <f>IF(K291="","",K291+N(L291)+N(M291))</f>
        <v/>
      </c>
      <c r="O291" s="25">
        <f>IFERROR(IF(OR(K291="",J291=""),"",N291/J291),"")</f>
        <v/>
      </c>
      <c r="P291" s="26">
        <f>IFERROR(IF(K291="","",N291/Статистика!$B$3),"")</f>
        <v/>
      </c>
      <c r="Q291" s="20" t="n"/>
      <c r="R291" s="20" t="n"/>
      <c r="S291" s="20" t="n"/>
      <c r="T291" s="20" t="n"/>
    </row>
    <row r="292">
      <c r="A292" s="18">
        <f>IF(K292="","",ROW()-3)</f>
        <v/>
      </c>
      <c r="B292" s="19" t="n"/>
      <c r="C292" s="19" t="n"/>
      <c r="D292" s="20" t="n"/>
      <c r="E292" s="20" t="n"/>
      <c r="F292" s="21" t="n"/>
      <c r="G292" s="22" t="n"/>
      <c r="H292" s="22" t="n"/>
      <c r="I292" s="22" t="n"/>
      <c r="J292" s="23" t="n"/>
      <c r="K292" s="23" t="n"/>
      <c r="L292" s="23" t="n"/>
      <c r="M292" s="23" t="n"/>
      <c r="N292" s="24">
        <f>IF(K292="","",K292+N(L292)+N(M292))</f>
        <v/>
      </c>
      <c r="O292" s="25">
        <f>IFERROR(IF(OR(K292="",J292=""),"",N292/J292),"")</f>
        <v/>
      </c>
      <c r="P292" s="26">
        <f>IFERROR(IF(K292="","",N292/Статистика!$B$3),"")</f>
        <v/>
      </c>
      <c r="Q292" s="20" t="n"/>
      <c r="R292" s="20" t="n"/>
      <c r="S292" s="20" t="n"/>
      <c r="T292" s="20" t="n"/>
    </row>
    <row r="293">
      <c r="A293" s="18">
        <f>IF(K293="","",ROW()-3)</f>
        <v/>
      </c>
      <c r="B293" s="19" t="n"/>
      <c r="C293" s="19" t="n"/>
      <c r="D293" s="20" t="n"/>
      <c r="E293" s="20" t="n"/>
      <c r="F293" s="21" t="n"/>
      <c r="G293" s="22" t="n"/>
      <c r="H293" s="22" t="n"/>
      <c r="I293" s="22" t="n"/>
      <c r="J293" s="23" t="n"/>
      <c r="K293" s="23" t="n"/>
      <c r="L293" s="23" t="n"/>
      <c r="M293" s="23" t="n"/>
      <c r="N293" s="24">
        <f>IF(K293="","",K293+N(L293)+N(M293))</f>
        <v/>
      </c>
      <c r="O293" s="25">
        <f>IFERROR(IF(OR(K293="",J293=""),"",N293/J293),"")</f>
        <v/>
      </c>
      <c r="P293" s="26">
        <f>IFERROR(IF(K293="","",N293/Статистика!$B$3),"")</f>
        <v/>
      </c>
      <c r="Q293" s="20" t="n"/>
      <c r="R293" s="20" t="n"/>
      <c r="S293" s="20" t="n"/>
      <c r="T293" s="20" t="n"/>
    </row>
    <row r="294">
      <c r="A294" s="18">
        <f>IF(K294="","",ROW()-3)</f>
        <v/>
      </c>
      <c r="B294" s="19" t="n"/>
      <c r="C294" s="19" t="n"/>
      <c r="D294" s="20" t="n"/>
      <c r="E294" s="20" t="n"/>
      <c r="F294" s="21" t="n"/>
      <c r="G294" s="22" t="n"/>
      <c r="H294" s="22" t="n"/>
      <c r="I294" s="22" t="n"/>
      <c r="J294" s="23" t="n"/>
      <c r="K294" s="23" t="n"/>
      <c r="L294" s="23" t="n"/>
      <c r="M294" s="23" t="n"/>
      <c r="N294" s="24">
        <f>IF(K294="","",K294+N(L294)+N(M294))</f>
        <v/>
      </c>
      <c r="O294" s="25">
        <f>IFERROR(IF(OR(K294="",J294=""),"",N294/J294),"")</f>
        <v/>
      </c>
      <c r="P294" s="26">
        <f>IFERROR(IF(K294="","",N294/Статистика!$B$3),"")</f>
        <v/>
      </c>
      <c r="Q294" s="20" t="n"/>
      <c r="R294" s="20" t="n"/>
      <c r="S294" s="20" t="n"/>
      <c r="T294" s="20" t="n"/>
    </row>
    <row r="295">
      <c r="A295" s="18">
        <f>IF(K295="","",ROW()-3)</f>
        <v/>
      </c>
      <c r="B295" s="19" t="n"/>
      <c r="C295" s="19" t="n"/>
      <c r="D295" s="20" t="n"/>
      <c r="E295" s="20" t="n"/>
      <c r="F295" s="21" t="n"/>
      <c r="G295" s="22" t="n"/>
      <c r="H295" s="22" t="n"/>
      <c r="I295" s="22" t="n"/>
      <c r="J295" s="23" t="n"/>
      <c r="K295" s="23" t="n"/>
      <c r="L295" s="23" t="n"/>
      <c r="M295" s="23" t="n"/>
      <c r="N295" s="24">
        <f>IF(K295="","",K295+N(L295)+N(M295))</f>
        <v/>
      </c>
      <c r="O295" s="25">
        <f>IFERROR(IF(OR(K295="",J295=""),"",N295/J295),"")</f>
        <v/>
      </c>
      <c r="P295" s="26">
        <f>IFERROR(IF(K295="","",N295/Статистика!$B$3),"")</f>
        <v/>
      </c>
      <c r="Q295" s="20" t="n"/>
      <c r="R295" s="20" t="n"/>
      <c r="S295" s="20" t="n"/>
      <c r="T295" s="20" t="n"/>
    </row>
    <row r="296">
      <c r="A296" s="18">
        <f>IF(K296="","",ROW()-3)</f>
        <v/>
      </c>
      <c r="B296" s="19" t="n"/>
      <c r="C296" s="19" t="n"/>
      <c r="D296" s="20" t="n"/>
      <c r="E296" s="20" t="n"/>
      <c r="F296" s="21" t="n"/>
      <c r="G296" s="22" t="n"/>
      <c r="H296" s="22" t="n"/>
      <c r="I296" s="22" t="n"/>
      <c r="J296" s="23" t="n"/>
      <c r="K296" s="23" t="n"/>
      <c r="L296" s="23" t="n"/>
      <c r="M296" s="23" t="n"/>
      <c r="N296" s="24">
        <f>IF(K296="","",K296+N(L296)+N(M296))</f>
        <v/>
      </c>
      <c r="O296" s="25">
        <f>IFERROR(IF(OR(K296="",J296=""),"",N296/J296),"")</f>
        <v/>
      </c>
      <c r="P296" s="26">
        <f>IFERROR(IF(K296="","",N296/Статистика!$B$3),"")</f>
        <v/>
      </c>
      <c r="Q296" s="20" t="n"/>
      <c r="R296" s="20" t="n"/>
      <c r="S296" s="20" t="n"/>
      <c r="T296" s="20" t="n"/>
    </row>
    <row r="297">
      <c r="A297" s="18">
        <f>IF(K297="","",ROW()-3)</f>
        <v/>
      </c>
      <c r="B297" s="19" t="n"/>
      <c r="C297" s="19" t="n"/>
      <c r="D297" s="20" t="n"/>
      <c r="E297" s="20" t="n"/>
      <c r="F297" s="21" t="n"/>
      <c r="G297" s="22" t="n"/>
      <c r="H297" s="22" t="n"/>
      <c r="I297" s="22" t="n"/>
      <c r="J297" s="23" t="n"/>
      <c r="K297" s="23" t="n"/>
      <c r="L297" s="23" t="n"/>
      <c r="M297" s="23" t="n"/>
      <c r="N297" s="24">
        <f>IF(K297="","",K297+N(L297)+N(M297))</f>
        <v/>
      </c>
      <c r="O297" s="25">
        <f>IFERROR(IF(OR(K297="",J297=""),"",N297/J297),"")</f>
        <v/>
      </c>
      <c r="P297" s="26">
        <f>IFERROR(IF(K297="","",N297/Статистика!$B$3),"")</f>
        <v/>
      </c>
      <c r="Q297" s="20" t="n"/>
      <c r="R297" s="20" t="n"/>
      <c r="S297" s="20" t="n"/>
      <c r="T297" s="20" t="n"/>
    </row>
    <row r="298">
      <c r="A298" s="18">
        <f>IF(K298="","",ROW()-3)</f>
        <v/>
      </c>
      <c r="B298" s="19" t="n"/>
      <c r="C298" s="19" t="n"/>
      <c r="D298" s="20" t="n"/>
      <c r="E298" s="20" t="n"/>
      <c r="F298" s="21" t="n"/>
      <c r="G298" s="22" t="n"/>
      <c r="H298" s="22" t="n"/>
      <c r="I298" s="22" t="n"/>
      <c r="J298" s="23" t="n"/>
      <c r="K298" s="23" t="n"/>
      <c r="L298" s="23" t="n"/>
      <c r="M298" s="23" t="n"/>
      <c r="N298" s="24">
        <f>IF(K298="","",K298+N(L298)+N(M298))</f>
        <v/>
      </c>
      <c r="O298" s="25">
        <f>IFERROR(IF(OR(K298="",J298=""),"",N298/J298),"")</f>
        <v/>
      </c>
      <c r="P298" s="26">
        <f>IFERROR(IF(K298="","",N298/Статистика!$B$3),"")</f>
        <v/>
      </c>
      <c r="Q298" s="20" t="n"/>
      <c r="R298" s="20" t="n"/>
      <c r="S298" s="20" t="n"/>
      <c r="T298" s="20" t="n"/>
    </row>
    <row r="299">
      <c r="A299" s="18">
        <f>IF(K299="","",ROW()-3)</f>
        <v/>
      </c>
      <c r="B299" s="19" t="n"/>
      <c r="C299" s="19" t="n"/>
      <c r="D299" s="20" t="n"/>
      <c r="E299" s="20" t="n"/>
      <c r="F299" s="21" t="n"/>
      <c r="G299" s="22" t="n"/>
      <c r="H299" s="22" t="n"/>
      <c r="I299" s="22" t="n"/>
      <c r="J299" s="23" t="n"/>
      <c r="K299" s="23" t="n"/>
      <c r="L299" s="23" t="n"/>
      <c r="M299" s="23" t="n"/>
      <c r="N299" s="24">
        <f>IF(K299="","",K299+N(L299)+N(M299))</f>
        <v/>
      </c>
      <c r="O299" s="25">
        <f>IFERROR(IF(OR(K299="",J299=""),"",N299/J299),"")</f>
        <v/>
      </c>
      <c r="P299" s="26">
        <f>IFERROR(IF(K299="","",N299/Статистика!$B$3),"")</f>
        <v/>
      </c>
      <c r="Q299" s="20" t="n"/>
      <c r="R299" s="20" t="n"/>
      <c r="S299" s="20" t="n"/>
      <c r="T299" s="20" t="n"/>
    </row>
    <row r="300">
      <c r="A300" s="18">
        <f>IF(K300="","",ROW()-3)</f>
        <v/>
      </c>
      <c r="B300" s="19" t="n"/>
      <c r="C300" s="19" t="n"/>
      <c r="D300" s="20" t="n"/>
      <c r="E300" s="20" t="n"/>
      <c r="F300" s="21" t="n"/>
      <c r="G300" s="22" t="n"/>
      <c r="H300" s="22" t="n"/>
      <c r="I300" s="22" t="n"/>
      <c r="J300" s="23" t="n"/>
      <c r="K300" s="23" t="n"/>
      <c r="L300" s="23" t="n"/>
      <c r="M300" s="23" t="n"/>
      <c r="N300" s="24">
        <f>IF(K300="","",K300+N(L300)+N(M300))</f>
        <v/>
      </c>
      <c r="O300" s="25">
        <f>IFERROR(IF(OR(K300="",J300=""),"",N300/J300),"")</f>
        <v/>
      </c>
      <c r="P300" s="26">
        <f>IFERROR(IF(K300="","",N300/Статистика!$B$3),"")</f>
        <v/>
      </c>
      <c r="Q300" s="20" t="n"/>
      <c r="R300" s="20" t="n"/>
      <c r="S300" s="20" t="n"/>
      <c r="T300" s="20" t="n"/>
    </row>
    <row r="301">
      <c r="A301" s="18">
        <f>IF(K301="","",ROW()-3)</f>
        <v/>
      </c>
      <c r="B301" s="19" t="n"/>
      <c r="C301" s="19" t="n"/>
      <c r="D301" s="20" t="n"/>
      <c r="E301" s="20" t="n"/>
      <c r="F301" s="21" t="n"/>
      <c r="G301" s="22" t="n"/>
      <c r="H301" s="22" t="n"/>
      <c r="I301" s="22" t="n"/>
      <c r="J301" s="23" t="n"/>
      <c r="K301" s="23" t="n"/>
      <c r="L301" s="23" t="n"/>
      <c r="M301" s="23" t="n"/>
      <c r="N301" s="24">
        <f>IF(K301="","",K301+N(L301)+N(M301))</f>
        <v/>
      </c>
      <c r="O301" s="25">
        <f>IFERROR(IF(OR(K301="",J301=""),"",N301/J301),"")</f>
        <v/>
      </c>
      <c r="P301" s="26">
        <f>IFERROR(IF(K301="","",N301/Статистика!$B$3),"")</f>
        <v/>
      </c>
      <c r="Q301" s="20" t="n"/>
      <c r="R301" s="20" t="n"/>
      <c r="S301" s="20" t="n"/>
      <c r="T301" s="20" t="n"/>
    </row>
    <row r="302">
      <c r="A302" s="18">
        <f>IF(K302="","",ROW()-3)</f>
        <v/>
      </c>
      <c r="B302" s="19" t="n"/>
      <c r="C302" s="19" t="n"/>
      <c r="D302" s="20" t="n"/>
      <c r="E302" s="20" t="n"/>
      <c r="F302" s="21" t="n"/>
      <c r="G302" s="22" t="n"/>
      <c r="H302" s="22" t="n"/>
      <c r="I302" s="22" t="n"/>
      <c r="J302" s="23" t="n"/>
      <c r="K302" s="23" t="n"/>
      <c r="L302" s="23" t="n"/>
      <c r="M302" s="23" t="n"/>
      <c r="N302" s="24">
        <f>IF(K302="","",K302+N(L302)+N(M302))</f>
        <v/>
      </c>
      <c r="O302" s="25">
        <f>IFERROR(IF(OR(K302="",J302=""),"",N302/J302),"")</f>
        <v/>
      </c>
      <c r="P302" s="26">
        <f>IFERROR(IF(K302="","",N302/Статистика!$B$3),"")</f>
        <v/>
      </c>
      <c r="Q302" s="20" t="n"/>
      <c r="R302" s="20" t="n"/>
      <c r="S302" s="20" t="n"/>
      <c r="T302" s="20" t="n"/>
    </row>
    <row r="303">
      <c r="A303" s="18">
        <f>IF(K303="","",ROW()-3)</f>
        <v/>
      </c>
      <c r="B303" s="19" t="n"/>
      <c r="C303" s="19" t="n"/>
      <c r="D303" s="20" t="n"/>
      <c r="E303" s="20" t="n"/>
      <c r="F303" s="21" t="n"/>
      <c r="G303" s="22" t="n"/>
      <c r="H303" s="22" t="n"/>
      <c r="I303" s="22" t="n"/>
      <c r="J303" s="23" t="n"/>
      <c r="K303" s="23" t="n"/>
      <c r="L303" s="23" t="n"/>
      <c r="M303" s="23" t="n"/>
      <c r="N303" s="24">
        <f>IF(K303="","",K303+N(L303)+N(M303))</f>
        <v/>
      </c>
      <c r="O303" s="25">
        <f>IFERROR(IF(OR(K303="",J303=""),"",N303/J303),"")</f>
        <v/>
      </c>
      <c r="P303" s="26">
        <f>IFERROR(IF(K303="","",N303/Статистика!$B$3),"")</f>
        <v/>
      </c>
      <c r="Q303" s="20" t="n"/>
      <c r="R303" s="20" t="n"/>
      <c r="S303" s="20" t="n"/>
      <c r="T303" s="20" t="n"/>
    </row>
    <row r="305">
      <c r="B305" s="27" t="inlineStr">
        <is>
          <t>Строка 3 — пример, замените её своей сделкой. Жёлтые столбцы заполняете вы, серые считаются автоматически.</t>
        </is>
      </c>
    </row>
  </sheetData>
  <mergeCells count="1">
    <mergeCell ref="A1:T1"/>
  </mergeCells>
  <dataValidations count="3">
    <dataValidation sqref="E3:E303" showDropDown="0" showInputMessage="0" showErrorMessage="0" allowBlank="1" type="list">
      <formula1>"BUY,SELL"</formula1>
    </dataValidation>
    <dataValidation sqref="R3:R303" showDropDown="0" showInputMessage="0" showErrorMessage="0" allowBlank="1" type="list">
      <formula1>"Спокоен,Уверен,В спешке,На тильте,Страх,Жадность,Скука"</formula1>
    </dataValidation>
    <dataValidation sqref="S3:S303" showDropDown="0" showInputMessage="0" showErrorMessage="0" allowBlank="1" type="list">
      <formula1>"Вход без сигнала,Передержал,Ранний выход,Добрал в минус,Двинул стоп,Отыгрывался,Превысил риск"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H4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6" customWidth="1" min="3" max="3"/>
    <col width="24" customWidth="1" min="5" max="5"/>
    <col width="12" customWidth="1" min="6" max="6"/>
    <col width="14" customWidth="1" min="7" max="7"/>
    <col width="12" customWidth="1" min="8" max="8"/>
  </cols>
  <sheetData>
    <row r="1">
      <c r="B1" s="28" t="inlineStr">
        <is>
          <t>СТАТИСТИКА</t>
        </is>
      </c>
    </row>
    <row r="3">
      <c r="B3" s="29" t="n">
        <v>10000</v>
      </c>
      <c r="C3" s="27" t="inlineStr">
        <is>
          <t>← стартовый депозит (заполните)</t>
        </is>
      </c>
    </row>
    <row r="5">
      <c r="B5" s="30" t="inlineStr">
        <is>
          <t>Всего сделок</t>
        </is>
      </c>
      <c r="C5" s="31">
        <f>COUNT(Сделки!N3:N303)</f>
        <v/>
      </c>
      <c r="E5" s="32" t="inlineStr">
        <is>
          <t>По сетапам</t>
        </is>
      </c>
    </row>
    <row r="6">
      <c r="B6" s="30" t="inlineStr">
        <is>
          <t>Прибыльных</t>
        </is>
      </c>
      <c r="C6" s="31">
        <f>COUNTIF(Сделки!N3:N303,"&gt;0")</f>
        <v/>
      </c>
      <c r="E6" s="33" t="inlineStr">
        <is>
          <t>Название</t>
        </is>
      </c>
      <c r="F6" s="33" t="inlineStr">
        <is>
          <t>Сделок</t>
        </is>
      </c>
      <c r="G6" s="33" t="inlineStr">
        <is>
          <t>Итог ($)</t>
        </is>
      </c>
      <c r="H6" s="33" t="inlineStr">
        <is>
          <t>Винрейт</t>
        </is>
      </c>
    </row>
    <row r="7">
      <c r="B7" s="30" t="inlineStr">
        <is>
          <t>Убыточных</t>
        </is>
      </c>
      <c r="C7" s="31">
        <f>COUNTIF(Сделки!N3:N303,"&lt;0")</f>
        <v/>
      </c>
      <c r="E7" s="20" t="inlineStr">
        <is>
          <t>Sweep + BOS</t>
        </is>
      </c>
      <c r="F7" s="34">
        <f>IF($E7="","",COUNTIF(Сделки!$Q$3:$Q$303,$E7))</f>
        <v/>
      </c>
      <c r="G7" s="24">
        <f>IF($E7="","",SUMIF(Сделки!$Q$3:$Q$303,$E7,Сделки!N3:N303))</f>
        <v/>
      </c>
      <c r="H7" s="26">
        <f>IFERROR(IF($E7="","",COUNTIFS(Сделки!$Q$3:$Q$303,$E7,Сделки!N3:N303,"&gt;0")/COUNTIF(Сделки!$Q$3:$Q$303,$E7)),"")</f>
        <v/>
      </c>
    </row>
    <row r="8">
      <c r="B8" s="30" t="inlineStr">
        <is>
          <t>Винрейт</t>
        </is>
      </c>
      <c r="C8" s="35">
        <f>IFERROR(COUNTIF(Сделки!N3:N303,"&gt;0")/COUNT(Сделки!N3:N303),"")</f>
        <v/>
      </c>
      <c r="E8" s="20" t="n"/>
      <c r="F8" s="34">
        <f>IF($E8="","",COUNTIF(Сделки!$Q$3:$Q$303,$E8))</f>
        <v/>
      </c>
      <c r="G8" s="24">
        <f>IF($E8="","",SUMIF(Сделки!$Q$3:$Q$303,$E8,Сделки!N3:N303))</f>
        <v/>
      </c>
      <c r="H8" s="26">
        <f>IFERROR(IF($E8="","",COUNTIFS(Сделки!$Q$3:$Q$303,$E8,Сделки!N3:N303,"&gt;0")/COUNTIF(Сделки!$Q$3:$Q$303,$E8)),"")</f>
        <v/>
      </c>
    </row>
    <row r="9">
      <c r="B9" s="30" t="inlineStr">
        <is>
          <t>Итог ($)</t>
        </is>
      </c>
      <c r="C9" s="36">
        <f>SUM(Сделки!N3:N303)</f>
        <v/>
      </c>
      <c r="E9" s="20" t="n"/>
      <c r="F9" s="34">
        <f>IF($E9="","",COUNTIF(Сделки!$Q$3:$Q$303,$E9))</f>
        <v/>
      </c>
      <c r="G9" s="24">
        <f>IF($E9="","",SUMIF(Сделки!$Q$3:$Q$303,$E9,Сделки!N3:N303))</f>
        <v/>
      </c>
      <c r="H9" s="26">
        <f>IFERROR(IF($E9="","",COUNTIFS(Сделки!$Q$3:$Q$303,$E9,Сделки!N3:N303,"&gt;0")/COUNTIF(Сделки!$Q$3:$Q$303,$E9)),"")</f>
        <v/>
      </c>
    </row>
    <row r="10">
      <c r="B10" s="30" t="inlineStr">
        <is>
          <t>Доходность</t>
        </is>
      </c>
      <c r="C10" s="35">
        <f>IFERROR(SUM(Сделки!N3:N303)/$B$3,"")</f>
        <v/>
      </c>
      <c r="E10" s="20" t="n"/>
      <c r="F10" s="34">
        <f>IF($E10="","",COUNTIF(Сделки!$Q$3:$Q$303,$E10))</f>
        <v/>
      </c>
      <c r="G10" s="24">
        <f>IF($E10="","",SUMIF(Сделки!$Q$3:$Q$303,$E10,Сделки!N3:N303))</f>
        <v/>
      </c>
      <c r="H10" s="26">
        <f>IFERROR(IF($E10="","",COUNTIFS(Сделки!$Q$3:$Q$303,$E10,Сделки!N3:N303,"&gt;0")/COUNTIF(Сделки!$Q$3:$Q$303,$E10)),"")</f>
        <v/>
      </c>
    </row>
    <row r="11">
      <c r="B11" s="30" t="inlineStr">
        <is>
          <t>Средняя прибыль</t>
        </is>
      </c>
      <c r="C11" s="36">
        <f>IFERROR(SUMIF(Сделки!N3:N303,"&gt;0")/COUNTIF(Сделки!N3:N303,"&gt;0"),"")</f>
        <v/>
      </c>
      <c r="E11" s="20" t="n"/>
      <c r="F11" s="34">
        <f>IF($E11="","",COUNTIF(Сделки!$Q$3:$Q$303,$E11))</f>
        <v/>
      </c>
      <c r="G11" s="24">
        <f>IF($E11="","",SUMIF(Сделки!$Q$3:$Q$303,$E11,Сделки!N3:N303))</f>
        <v/>
      </c>
      <c r="H11" s="26">
        <f>IFERROR(IF($E11="","",COUNTIFS(Сделки!$Q$3:$Q$303,$E11,Сделки!N3:N303,"&gt;0")/COUNTIF(Сделки!$Q$3:$Q$303,$E11)),"")</f>
        <v/>
      </c>
    </row>
    <row r="12">
      <c r="B12" s="30" t="inlineStr">
        <is>
          <t>Средний убыток</t>
        </is>
      </c>
      <c r="C12" s="36">
        <f>IFERROR(SUMIF(Сделки!N3:N303,"&lt;0")/COUNTIF(Сделки!N3:N303,"&lt;0"),"")</f>
        <v/>
      </c>
      <c r="E12" s="20" t="n"/>
      <c r="F12" s="34">
        <f>IF($E12="","",COUNTIF(Сделки!$Q$3:$Q$303,$E12))</f>
        <v/>
      </c>
      <c r="G12" s="24">
        <f>IF($E12="","",SUMIF(Сделки!$Q$3:$Q$303,$E12,Сделки!N3:N303))</f>
        <v/>
      </c>
      <c r="H12" s="26">
        <f>IFERROR(IF($E12="","",COUNTIFS(Сделки!$Q$3:$Q$303,$E12,Сделки!N3:N303,"&gt;0")/COUNTIF(Сделки!$Q$3:$Q$303,$E12)),"")</f>
        <v/>
      </c>
    </row>
    <row r="13">
      <c r="B13" s="30" t="inlineStr">
        <is>
          <t>Профит-фактор</t>
        </is>
      </c>
      <c r="C13" s="37">
        <f>IFERROR(SUMIF(Сделки!N3:N303,"&gt;0")/-SUMIF(Сделки!N3:N303,"&lt;0"),"")</f>
        <v/>
      </c>
      <c r="E13" s="20" t="n"/>
      <c r="F13" s="34">
        <f>IF($E13="","",COUNTIF(Сделки!$Q$3:$Q$303,$E13))</f>
        <v/>
      </c>
      <c r="G13" s="24">
        <f>IF($E13="","",SUMIF(Сделки!$Q$3:$Q$303,$E13,Сделки!N3:N303))</f>
        <v/>
      </c>
      <c r="H13" s="26">
        <f>IFERROR(IF($E13="","",COUNTIFS(Сделки!$Q$3:$Q$303,$E13,Сделки!N3:N303,"&gt;0")/COUNTIF(Сделки!$Q$3:$Q$303,$E13)),"")</f>
        <v/>
      </c>
    </row>
    <row r="14">
      <c r="B14" s="30" t="inlineStr">
        <is>
          <t>Матожидание</t>
        </is>
      </c>
      <c r="C14" s="36">
        <f>IFERROR(SUM(Сделки!N3:N303)/COUNT(Сделки!N3:N303),"")</f>
        <v/>
      </c>
      <c r="E14" s="20" t="n"/>
      <c r="F14" s="34">
        <f>IF($E14="","",COUNTIF(Сделки!$Q$3:$Q$303,$E14))</f>
        <v/>
      </c>
      <c r="G14" s="24">
        <f>IF($E14="","",SUMIF(Сделки!$Q$3:$Q$303,$E14,Сделки!N3:N303))</f>
        <v/>
      </c>
      <c r="H14" s="26">
        <f>IFERROR(IF($E14="","",COUNTIFS(Сделки!$Q$3:$Q$303,$E14,Сделки!N3:N303,"&gt;0")/COUNTIF(Сделки!$Q$3:$Q$303,$E14)),"")</f>
        <v/>
      </c>
    </row>
    <row r="15">
      <c r="B15" s="30" t="inlineStr">
        <is>
          <t>Средний R</t>
        </is>
      </c>
      <c r="C15" s="37">
        <f>IFERROR(AVERAGE(Сделки!O3:O303),"")</f>
        <v/>
      </c>
    </row>
    <row r="16">
      <c r="B16" s="30" t="inlineStr">
        <is>
          <t>Лучшая сделка</t>
        </is>
      </c>
      <c r="C16" s="36">
        <f>IFERROR(MAX(Сделки!N3:N303),"")</f>
        <v/>
      </c>
    </row>
    <row r="17">
      <c r="B17" s="30" t="inlineStr">
        <is>
          <t>Худшая сделка</t>
        </is>
      </c>
      <c r="C17" s="36">
        <f>IFERROR(MIN(Сделки!N3:N303),"")</f>
        <v/>
      </c>
      <c r="E17" s="32" t="inlineStr">
        <is>
          <t>По состоянию</t>
        </is>
      </c>
    </row>
    <row r="18">
      <c r="B18" s="30" t="inlineStr">
        <is>
          <t>Макс. просадка</t>
        </is>
      </c>
      <c r="C18" s="36">
        <f>IFERROR(MIN(Эквити!D2:D303),"")</f>
        <v/>
      </c>
      <c r="E18" s="33" t="inlineStr">
        <is>
          <t>Название</t>
        </is>
      </c>
      <c r="F18" s="33" t="inlineStr">
        <is>
          <t>Сделок</t>
        </is>
      </c>
      <c r="G18" s="33" t="inlineStr">
        <is>
          <t>Итог ($)</t>
        </is>
      </c>
      <c r="H18" s="33" t="inlineStr">
        <is>
          <t>Винрейт</t>
        </is>
      </c>
    </row>
    <row r="19">
      <c r="E19" s="20" t="inlineStr">
        <is>
          <t>Спокоен</t>
        </is>
      </c>
      <c r="F19" s="34">
        <f>IF($E19="","",COUNTIF(Сделки!$R$3:$R$303,$E19))</f>
        <v/>
      </c>
      <c r="G19" s="24">
        <f>IF($E19="","",SUMIF(Сделки!$R$3:$R$303,$E19,Сделки!N3:N303))</f>
        <v/>
      </c>
      <c r="H19" s="26">
        <f>IFERROR(IF($E19="","",COUNTIFS(Сделки!$R$3:$R$303,$E19,Сделки!N3:N303,"&gt;0")/COUNTIF(Сделки!$R$3:$R$303,$E19)),"")</f>
        <v/>
      </c>
    </row>
    <row r="20">
      <c r="E20" s="20" t="inlineStr">
        <is>
          <t>В спешке</t>
        </is>
      </c>
      <c r="F20" s="34">
        <f>IF($E20="","",COUNTIF(Сделки!$R$3:$R$303,$E20))</f>
        <v/>
      </c>
      <c r="G20" s="24">
        <f>IF($E20="","",SUMIF(Сделки!$R$3:$R$303,$E20,Сделки!N3:N303))</f>
        <v/>
      </c>
      <c r="H20" s="26">
        <f>IFERROR(IF($E20="","",COUNTIFS(Сделки!$R$3:$R$303,$E20,Сделки!N3:N303,"&gt;0")/COUNTIF(Сделки!$R$3:$R$303,$E20)),"")</f>
        <v/>
      </c>
    </row>
    <row r="21">
      <c r="E21" s="20" t="inlineStr">
        <is>
          <t>На тильте</t>
        </is>
      </c>
      <c r="F21" s="34">
        <f>IF($E21="","",COUNTIF(Сделки!$R$3:$R$303,$E21))</f>
        <v/>
      </c>
      <c r="G21" s="24">
        <f>IF($E21="","",SUMIF(Сделки!$R$3:$R$303,$E21,Сделки!N3:N303))</f>
        <v/>
      </c>
      <c r="H21" s="26">
        <f>IFERROR(IF($E21="","",COUNTIFS(Сделки!$R$3:$R$303,$E21,Сделки!N3:N303,"&gt;0")/COUNTIF(Сделки!$R$3:$R$303,$E21)),"")</f>
        <v/>
      </c>
    </row>
    <row r="22">
      <c r="E22" s="20" t="n"/>
      <c r="F22" s="34">
        <f>IF($E22="","",COUNTIF(Сделки!$R$3:$R$303,$E22))</f>
        <v/>
      </c>
      <c r="G22" s="24">
        <f>IF($E22="","",SUMIF(Сделки!$R$3:$R$303,$E22,Сделки!N3:N303))</f>
        <v/>
      </c>
      <c r="H22" s="26">
        <f>IFERROR(IF($E22="","",COUNTIFS(Сделки!$R$3:$R$303,$E22,Сделки!N3:N303,"&gt;0")/COUNTIF(Сделки!$R$3:$R$303,$E22)),"")</f>
        <v/>
      </c>
    </row>
    <row r="23">
      <c r="E23" s="20" t="n"/>
      <c r="F23" s="34">
        <f>IF($E23="","",COUNTIF(Сделки!$R$3:$R$303,$E23))</f>
        <v/>
      </c>
      <c r="G23" s="24">
        <f>IF($E23="","",SUMIF(Сделки!$R$3:$R$303,$E23,Сделки!N3:N303))</f>
        <v/>
      </c>
      <c r="H23" s="26">
        <f>IFERROR(IF($E23="","",COUNTIFS(Сделки!$R$3:$R$303,$E23,Сделки!N3:N303,"&gt;0")/COUNTIF(Сделки!$R$3:$R$303,$E23)),"")</f>
        <v/>
      </c>
    </row>
    <row r="24">
      <c r="E24" s="20" t="n"/>
      <c r="F24" s="34">
        <f>IF($E24="","",COUNTIF(Сделки!$R$3:$R$303,$E24))</f>
        <v/>
      </c>
      <c r="G24" s="24">
        <f>IF($E24="","",SUMIF(Сделки!$R$3:$R$303,$E24,Сделки!N3:N303))</f>
        <v/>
      </c>
      <c r="H24" s="26">
        <f>IFERROR(IF($E24="","",COUNTIFS(Сделки!$R$3:$R$303,$E24,Сделки!N3:N303,"&gt;0")/COUNTIF(Сделки!$R$3:$R$303,$E24)),"")</f>
        <v/>
      </c>
    </row>
    <row r="25">
      <c r="E25" s="20" t="n"/>
      <c r="F25" s="34">
        <f>IF($E25="","",COUNTIF(Сделки!$R$3:$R$303,$E25))</f>
        <v/>
      </c>
      <c r="G25" s="24">
        <f>IF($E25="","",SUMIF(Сделки!$R$3:$R$303,$E25,Сделки!N3:N303))</f>
        <v/>
      </c>
      <c r="H25" s="26">
        <f>IFERROR(IF($E25="","",COUNTIFS(Сделки!$R$3:$R$303,$E25,Сделки!N3:N303,"&gt;0")/COUNTIF(Сделки!$R$3:$R$303,$E25)),"")</f>
        <v/>
      </c>
    </row>
    <row r="26">
      <c r="E26" s="20" t="n"/>
      <c r="F26" s="34">
        <f>IF($E26="","",COUNTIF(Сделки!$R$3:$R$303,$E26))</f>
        <v/>
      </c>
      <c r="G26" s="24">
        <f>IF($E26="","",SUMIF(Сделки!$R$3:$R$303,$E26,Сделки!N3:N303))</f>
        <v/>
      </c>
      <c r="H26" s="26">
        <f>IFERROR(IF($E26="","",COUNTIFS(Сделки!$R$3:$R$303,$E26,Сделки!N3:N303,"&gt;0")/COUNTIF(Сделки!$R$3:$R$303,$E26)),"")</f>
        <v/>
      </c>
    </row>
    <row r="29">
      <c r="E29" s="32" t="inlineStr">
        <is>
          <t>По ошибкам</t>
        </is>
      </c>
    </row>
    <row r="30">
      <c r="E30" s="33" t="inlineStr">
        <is>
          <t>Название</t>
        </is>
      </c>
      <c r="F30" s="33" t="inlineStr">
        <is>
          <t>Сделок</t>
        </is>
      </c>
      <c r="G30" s="33" t="inlineStr">
        <is>
          <t>Итог ($)</t>
        </is>
      </c>
      <c r="H30" s="33" t="inlineStr">
        <is>
          <t>Винрейт</t>
        </is>
      </c>
    </row>
    <row r="31">
      <c r="E31" s="20" t="inlineStr">
        <is>
          <t>Вход без сигнала</t>
        </is>
      </c>
      <c r="F31" s="34">
        <f>IF($E31="","",COUNTIF(Сделки!$S$3:$S$303,$E31))</f>
        <v/>
      </c>
      <c r="G31" s="24">
        <f>IF($E31="","",SUMIF(Сделки!$S$3:$S$303,$E31,Сделки!N3:N303))</f>
        <v/>
      </c>
      <c r="H31" s="26">
        <f>IFERROR(IF($E31="","",COUNTIFS(Сделки!$S$3:$S$303,$E31,Сделки!N3:N303,"&gt;0")/COUNTIF(Сделки!$S$3:$S$303,$E31)),"")</f>
        <v/>
      </c>
    </row>
    <row r="32">
      <c r="E32" s="20" t="inlineStr">
        <is>
          <t>Передержал</t>
        </is>
      </c>
      <c r="F32" s="34">
        <f>IF($E32="","",COUNTIF(Сделки!$S$3:$S$303,$E32))</f>
        <v/>
      </c>
      <c r="G32" s="24">
        <f>IF($E32="","",SUMIF(Сделки!$S$3:$S$303,$E32,Сделки!N3:N303))</f>
        <v/>
      </c>
      <c r="H32" s="26">
        <f>IFERROR(IF($E32="","",COUNTIFS(Сделки!$S$3:$S$303,$E32,Сделки!N3:N303,"&gt;0")/COUNTIF(Сделки!$S$3:$S$303,$E32)),"")</f>
        <v/>
      </c>
    </row>
    <row r="33">
      <c r="E33" s="20" t="inlineStr">
        <is>
          <t>Добрал в минус</t>
        </is>
      </c>
      <c r="F33" s="34">
        <f>IF($E33="","",COUNTIF(Сделки!$S$3:$S$303,$E33))</f>
        <v/>
      </c>
      <c r="G33" s="24">
        <f>IF($E33="","",SUMIF(Сделки!$S$3:$S$303,$E33,Сделки!N3:N303))</f>
        <v/>
      </c>
      <c r="H33" s="26">
        <f>IFERROR(IF($E33="","",COUNTIFS(Сделки!$S$3:$S$303,$E33,Сделки!N3:N303,"&gt;0")/COUNTIF(Сделки!$S$3:$S$303,$E33)),"")</f>
        <v/>
      </c>
    </row>
    <row r="34">
      <c r="E34" s="20" t="n"/>
      <c r="F34" s="34">
        <f>IF($E34="","",COUNTIF(Сделки!$S$3:$S$303,$E34))</f>
        <v/>
      </c>
      <c r="G34" s="24">
        <f>IF($E34="","",SUMIF(Сделки!$S$3:$S$303,$E34,Сделки!N3:N303))</f>
        <v/>
      </c>
      <c r="H34" s="26">
        <f>IFERROR(IF($E34="","",COUNTIFS(Сделки!$S$3:$S$303,$E34,Сделки!N3:N303,"&gt;0")/COUNTIF(Сделки!$S$3:$S$303,$E34)),"")</f>
        <v/>
      </c>
    </row>
    <row r="35">
      <c r="E35" s="20" t="n"/>
      <c r="F35" s="34">
        <f>IF($E35="","",COUNTIF(Сделки!$S$3:$S$303,$E35))</f>
        <v/>
      </c>
      <c r="G35" s="24">
        <f>IF($E35="","",SUMIF(Сделки!$S$3:$S$303,$E35,Сделки!N3:N303))</f>
        <v/>
      </c>
      <c r="H35" s="26">
        <f>IFERROR(IF($E35="","",COUNTIFS(Сделки!$S$3:$S$303,$E35,Сделки!N3:N303,"&gt;0")/COUNTIF(Сделки!$S$3:$S$303,$E35)),"")</f>
        <v/>
      </c>
    </row>
    <row r="36">
      <c r="E36" s="20" t="n"/>
      <c r="F36" s="34">
        <f>IF($E36="","",COUNTIF(Сделки!$S$3:$S$303,$E36))</f>
        <v/>
      </c>
      <c r="G36" s="24">
        <f>IF($E36="","",SUMIF(Сделки!$S$3:$S$303,$E36,Сделки!N3:N303))</f>
        <v/>
      </c>
      <c r="H36" s="26">
        <f>IFERROR(IF($E36="","",COUNTIFS(Сделки!$S$3:$S$303,$E36,Сделки!N3:N303,"&gt;0")/COUNTIF(Сделки!$S$3:$S$303,$E36)),"")</f>
        <v/>
      </c>
    </row>
    <row r="37">
      <c r="E37" s="20" t="n"/>
      <c r="F37" s="34">
        <f>IF($E37="","",COUNTIF(Сделки!$S$3:$S$303,$E37))</f>
        <v/>
      </c>
      <c r="G37" s="24">
        <f>IF($E37="","",SUMIF(Сделки!$S$3:$S$303,$E37,Сделки!N3:N303))</f>
        <v/>
      </c>
      <c r="H37" s="26">
        <f>IFERROR(IF($E37="","",COUNTIFS(Сделки!$S$3:$S$303,$E37,Сделки!N3:N303,"&gt;0")/COUNTIF(Сделки!$S$3:$S$303,$E37)),"")</f>
        <v/>
      </c>
    </row>
    <row r="38">
      <c r="E38" s="20" t="n"/>
      <c r="F38" s="34">
        <f>IF($E38="","",COUNTIF(Сделки!$S$3:$S$303,$E38))</f>
        <v/>
      </c>
      <c r="G38" s="24">
        <f>IF($E38="","",SUMIF(Сделки!$S$3:$S$303,$E38,Сделки!N3:N303))</f>
        <v/>
      </c>
      <c r="H38" s="26">
        <f>IFERROR(IF($E38="","",COUNTIFS(Сделки!$S$3:$S$303,$E38,Сделки!N3:N303,"&gt;0")/COUNTIF(Сделки!$S$3:$S$303,$E38)),"")</f>
        <v/>
      </c>
    </row>
    <row r="41">
      <c r="E41" s="27" t="inlineStr">
        <is>
          <t>Впишите свои названия в жёлтые ячейки — считается автоматически. Пишите их так же, как на листе «Сделки».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02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</cols>
  <sheetData>
    <row r="1">
      <c r="A1" s="33" t="inlineStr">
        <is>
          <t>№</t>
        </is>
      </c>
      <c r="B1" s="33" t="inlineStr">
        <is>
          <t>Итог сделки</t>
        </is>
      </c>
      <c r="C1" s="33" t="inlineStr">
        <is>
          <t>Капитал</t>
        </is>
      </c>
      <c r="D1" s="33" t="inlineStr">
        <is>
          <t>Просадка</t>
        </is>
      </c>
    </row>
    <row r="2">
      <c r="A2" s="38">
        <f>IF(Сделки!K3="","",ROW()-1)</f>
        <v/>
      </c>
      <c r="B2" s="39">
        <f>IF(Сделки!K3="","",Сделки!N3)</f>
        <v/>
      </c>
      <c r="C2" s="39">
        <f>IF(Сделки!K3="","",Статистика!$B$3+Сделки!N3)</f>
        <v/>
      </c>
      <c r="D2" s="39">
        <f>IF(C2="","",C2-MAX(Статистика!$B$3,MAX($C$2:C2)))</f>
        <v/>
      </c>
    </row>
    <row r="3">
      <c r="A3" s="38">
        <f>IF(Сделки!K4="","",ROW()-1)</f>
        <v/>
      </c>
      <c r="B3" s="39">
        <f>IF(Сделки!K4="","",Сделки!N4)</f>
        <v/>
      </c>
      <c r="C3" s="39">
        <f>IF(Сделки!K4="","",C2+Сделки!N4)</f>
        <v/>
      </c>
      <c r="D3" s="39">
        <f>IF(C3="","",C3-MAX(Статистика!$B$3,MAX($C$2:C3)))</f>
        <v/>
      </c>
    </row>
    <row r="4">
      <c r="A4" s="38">
        <f>IF(Сделки!K5="","",ROW()-1)</f>
        <v/>
      </c>
      <c r="B4" s="39">
        <f>IF(Сделки!K5="","",Сделки!N5)</f>
        <v/>
      </c>
      <c r="C4" s="39">
        <f>IF(Сделки!K5="","",C3+Сделки!N5)</f>
        <v/>
      </c>
      <c r="D4" s="39">
        <f>IF(C4="","",C4-MAX(Статистика!$B$3,MAX($C$2:C4)))</f>
        <v/>
      </c>
    </row>
    <row r="5">
      <c r="A5" s="38">
        <f>IF(Сделки!K6="","",ROW()-1)</f>
        <v/>
      </c>
      <c r="B5" s="39">
        <f>IF(Сделки!K6="","",Сделки!N6)</f>
        <v/>
      </c>
      <c r="C5" s="39">
        <f>IF(Сделки!K6="","",C4+Сделки!N6)</f>
        <v/>
      </c>
      <c r="D5" s="39">
        <f>IF(C5="","",C5-MAX(Статистика!$B$3,MAX($C$2:C5)))</f>
        <v/>
      </c>
    </row>
    <row r="6">
      <c r="A6" s="38">
        <f>IF(Сделки!K7="","",ROW()-1)</f>
        <v/>
      </c>
      <c r="B6" s="39">
        <f>IF(Сделки!K7="","",Сделки!N7)</f>
        <v/>
      </c>
      <c r="C6" s="39">
        <f>IF(Сделки!K7="","",C5+Сделки!N7)</f>
        <v/>
      </c>
      <c r="D6" s="39">
        <f>IF(C6="","",C6-MAX(Статистика!$B$3,MAX($C$2:C6)))</f>
        <v/>
      </c>
    </row>
    <row r="7">
      <c r="A7" s="38">
        <f>IF(Сделки!K8="","",ROW()-1)</f>
        <v/>
      </c>
      <c r="B7" s="39">
        <f>IF(Сделки!K8="","",Сделки!N8)</f>
        <v/>
      </c>
      <c r="C7" s="39">
        <f>IF(Сделки!K8="","",C6+Сделки!N8)</f>
        <v/>
      </c>
      <c r="D7" s="39">
        <f>IF(C7="","",C7-MAX(Статистика!$B$3,MAX($C$2:C7)))</f>
        <v/>
      </c>
    </row>
    <row r="8">
      <c r="A8" s="38">
        <f>IF(Сделки!K9="","",ROW()-1)</f>
        <v/>
      </c>
      <c r="B8" s="39">
        <f>IF(Сделки!K9="","",Сделки!N9)</f>
        <v/>
      </c>
      <c r="C8" s="39">
        <f>IF(Сделки!K9="","",C7+Сделки!N9)</f>
        <v/>
      </c>
      <c r="D8" s="39">
        <f>IF(C8="","",C8-MAX(Статистика!$B$3,MAX($C$2:C8)))</f>
        <v/>
      </c>
    </row>
    <row r="9">
      <c r="A9" s="38">
        <f>IF(Сделки!K10="","",ROW()-1)</f>
        <v/>
      </c>
      <c r="B9" s="39">
        <f>IF(Сделки!K10="","",Сделки!N10)</f>
        <v/>
      </c>
      <c r="C9" s="39">
        <f>IF(Сделки!K10="","",C8+Сделки!N10)</f>
        <v/>
      </c>
      <c r="D9" s="39">
        <f>IF(C9="","",C9-MAX(Статистика!$B$3,MAX($C$2:C9)))</f>
        <v/>
      </c>
    </row>
    <row r="10">
      <c r="A10" s="38">
        <f>IF(Сделки!K11="","",ROW()-1)</f>
        <v/>
      </c>
      <c r="B10" s="39">
        <f>IF(Сделки!K11="","",Сделки!N11)</f>
        <v/>
      </c>
      <c r="C10" s="39">
        <f>IF(Сделки!K11="","",C9+Сделки!N11)</f>
        <v/>
      </c>
      <c r="D10" s="39">
        <f>IF(C10="","",C10-MAX(Статистика!$B$3,MAX($C$2:C10)))</f>
        <v/>
      </c>
    </row>
    <row r="11">
      <c r="A11" s="38">
        <f>IF(Сделки!K12="","",ROW()-1)</f>
        <v/>
      </c>
      <c r="B11" s="39">
        <f>IF(Сделки!K12="","",Сделки!N12)</f>
        <v/>
      </c>
      <c r="C11" s="39">
        <f>IF(Сделки!K12="","",C10+Сделки!N12)</f>
        <v/>
      </c>
      <c r="D11" s="39">
        <f>IF(C11="","",C11-MAX(Статистика!$B$3,MAX($C$2:C11)))</f>
        <v/>
      </c>
    </row>
    <row r="12">
      <c r="A12" s="38">
        <f>IF(Сделки!K13="","",ROW()-1)</f>
        <v/>
      </c>
      <c r="B12" s="39">
        <f>IF(Сделки!K13="","",Сделки!N13)</f>
        <v/>
      </c>
      <c r="C12" s="39">
        <f>IF(Сделки!K13="","",C11+Сделки!N13)</f>
        <v/>
      </c>
      <c r="D12" s="39">
        <f>IF(C12="","",C12-MAX(Статистика!$B$3,MAX($C$2:C12)))</f>
        <v/>
      </c>
    </row>
    <row r="13">
      <c r="A13" s="38">
        <f>IF(Сделки!K14="","",ROW()-1)</f>
        <v/>
      </c>
      <c r="B13" s="39">
        <f>IF(Сделки!K14="","",Сделки!N14)</f>
        <v/>
      </c>
      <c r="C13" s="39">
        <f>IF(Сделки!K14="","",C12+Сделки!N14)</f>
        <v/>
      </c>
      <c r="D13" s="39">
        <f>IF(C13="","",C13-MAX(Статистика!$B$3,MAX($C$2:C13)))</f>
        <v/>
      </c>
    </row>
    <row r="14">
      <c r="A14" s="38">
        <f>IF(Сделки!K15="","",ROW()-1)</f>
        <v/>
      </c>
      <c r="B14" s="39">
        <f>IF(Сделки!K15="","",Сделки!N15)</f>
        <v/>
      </c>
      <c r="C14" s="39">
        <f>IF(Сделки!K15="","",C13+Сделки!N15)</f>
        <v/>
      </c>
      <c r="D14" s="39">
        <f>IF(C14="","",C14-MAX(Статистика!$B$3,MAX($C$2:C14)))</f>
        <v/>
      </c>
    </row>
    <row r="15">
      <c r="A15" s="38">
        <f>IF(Сделки!K16="","",ROW()-1)</f>
        <v/>
      </c>
      <c r="B15" s="39">
        <f>IF(Сделки!K16="","",Сделки!N16)</f>
        <v/>
      </c>
      <c r="C15" s="39">
        <f>IF(Сделки!K16="","",C14+Сделки!N16)</f>
        <v/>
      </c>
      <c r="D15" s="39">
        <f>IF(C15="","",C15-MAX(Статистика!$B$3,MAX($C$2:C15)))</f>
        <v/>
      </c>
    </row>
    <row r="16">
      <c r="A16" s="38">
        <f>IF(Сделки!K17="","",ROW()-1)</f>
        <v/>
      </c>
      <c r="B16" s="39">
        <f>IF(Сделки!K17="","",Сделки!N17)</f>
        <v/>
      </c>
      <c r="C16" s="39">
        <f>IF(Сделки!K17="","",C15+Сделки!N17)</f>
        <v/>
      </c>
      <c r="D16" s="39">
        <f>IF(C16="","",C16-MAX(Статистика!$B$3,MAX($C$2:C16)))</f>
        <v/>
      </c>
    </row>
    <row r="17">
      <c r="A17" s="38">
        <f>IF(Сделки!K18="","",ROW()-1)</f>
        <v/>
      </c>
      <c r="B17" s="39">
        <f>IF(Сделки!K18="","",Сделки!N18)</f>
        <v/>
      </c>
      <c r="C17" s="39">
        <f>IF(Сделки!K18="","",C16+Сделки!N18)</f>
        <v/>
      </c>
      <c r="D17" s="39">
        <f>IF(C17="","",C17-MAX(Статистика!$B$3,MAX($C$2:C17)))</f>
        <v/>
      </c>
    </row>
    <row r="18">
      <c r="A18" s="38">
        <f>IF(Сделки!K19="","",ROW()-1)</f>
        <v/>
      </c>
      <c r="B18" s="39">
        <f>IF(Сделки!K19="","",Сделки!N19)</f>
        <v/>
      </c>
      <c r="C18" s="39">
        <f>IF(Сделки!K19="","",C17+Сделки!N19)</f>
        <v/>
      </c>
      <c r="D18" s="39">
        <f>IF(C18="","",C18-MAX(Статистика!$B$3,MAX($C$2:C18)))</f>
        <v/>
      </c>
    </row>
    <row r="19">
      <c r="A19" s="38">
        <f>IF(Сделки!K20="","",ROW()-1)</f>
        <v/>
      </c>
      <c r="B19" s="39">
        <f>IF(Сделки!K20="","",Сделки!N20)</f>
        <v/>
      </c>
      <c r="C19" s="39">
        <f>IF(Сделки!K20="","",C18+Сделки!N20)</f>
        <v/>
      </c>
      <c r="D19" s="39">
        <f>IF(C19="","",C19-MAX(Статистика!$B$3,MAX($C$2:C19)))</f>
        <v/>
      </c>
    </row>
    <row r="20">
      <c r="A20" s="38">
        <f>IF(Сделки!K21="","",ROW()-1)</f>
        <v/>
      </c>
      <c r="B20" s="39">
        <f>IF(Сделки!K21="","",Сделки!N21)</f>
        <v/>
      </c>
      <c r="C20" s="39">
        <f>IF(Сделки!K21="","",C19+Сделки!N21)</f>
        <v/>
      </c>
      <c r="D20" s="39">
        <f>IF(C20="","",C20-MAX(Статистика!$B$3,MAX($C$2:C20)))</f>
        <v/>
      </c>
    </row>
    <row r="21">
      <c r="A21" s="38">
        <f>IF(Сделки!K22="","",ROW()-1)</f>
        <v/>
      </c>
      <c r="B21" s="39">
        <f>IF(Сделки!K22="","",Сделки!N22)</f>
        <v/>
      </c>
      <c r="C21" s="39">
        <f>IF(Сделки!K22="","",C20+Сделки!N22)</f>
        <v/>
      </c>
      <c r="D21" s="39">
        <f>IF(C21="","",C21-MAX(Статистика!$B$3,MAX($C$2:C21)))</f>
        <v/>
      </c>
    </row>
    <row r="22">
      <c r="A22" s="38">
        <f>IF(Сделки!K23="","",ROW()-1)</f>
        <v/>
      </c>
      <c r="B22" s="39">
        <f>IF(Сделки!K23="","",Сделки!N23)</f>
        <v/>
      </c>
      <c r="C22" s="39">
        <f>IF(Сделки!K23="","",C21+Сделки!N23)</f>
        <v/>
      </c>
      <c r="D22" s="39">
        <f>IF(C22="","",C22-MAX(Статистика!$B$3,MAX($C$2:C22)))</f>
        <v/>
      </c>
    </row>
    <row r="23">
      <c r="A23" s="38">
        <f>IF(Сделки!K24="","",ROW()-1)</f>
        <v/>
      </c>
      <c r="B23" s="39">
        <f>IF(Сделки!K24="","",Сделки!N24)</f>
        <v/>
      </c>
      <c r="C23" s="39">
        <f>IF(Сделки!K24="","",C22+Сделки!N24)</f>
        <v/>
      </c>
      <c r="D23" s="39">
        <f>IF(C23="","",C23-MAX(Статистика!$B$3,MAX($C$2:C23)))</f>
        <v/>
      </c>
    </row>
    <row r="24">
      <c r="A24" s="38">
        <f>IF(Сделки!K25="","",ROW()-1)</f>
        <v/>
      </c>
      <c r="B24" s="39">
        <f>IF(Сделки!K25="","",Сделки!N25)</f>
        <v/>
      </c>
      <c r="C24" s="39">
        <f>IF(Сделки!K25="","",C23+Сделки!N25)</f>
        <v/>
      </c>
      <c r="D24" s="39">
        <f>IF(C24="","",C24-MAX(Статистика!$B$3,MAX($C$2:C24)))</f>
        <v/>
      </c>
    </row>
    <row r="25">
      <c r="A25" s="38">
        <f>IF(Сделки!K26="","",ROW()-1)</f>
        <v/>
      </c>
      <c r="B25" s="39">
        <f>IF(Сделки!K26="","",Сделки!N26)</f>
        <v/>
      </c>
      <c r="C25" s="39">
        <f>IF(Сделки!K26="","",C24+Сделки!N26)</f>
        <v/>
      </c>
      <c r="D25" s="39">
        <f>IF(C25="","",C25-MAX(Статистика!$B$3,MAX($C$2:C25)))</f>
        <v/>
      </c>
    </row>
    <row r="26">
      <c r="A26" s="38">
        <f>IF(Сделки!K27="","",ROW()-1)</f>
        <v/>
      </c>
      <c r="B26" s="39">
        <f>IF(Сделки!K27="","",Сделки!N27)</f>
        <v/>
      </c>
      <c r="C26" s="39">
        <f>IF(Сделки!K27="","",C25+Сделки!N27)</f>
        <v/>
      </c>
      <c r="D26" s="39">
        <f>IF(C26="","",C26-MAX(Статистика!$B$3,MAX($C$2:C26)))</f>
        <v/>
      </c>
    </row>
    <row r="27">
      <c r="A27" s="38">
        <f>IF(Сделки!K28="","",ROW()-1)</f>
        <v/>
      </c>
      <c r="B27" s="39">
        <f>IF(Сделки!K28="","",Сделки!N28)</f>
        <v/>
      </c>
      <c r="C27" s="39">
        <f>IF(Сделки!K28="","",C26+Сделки!N28)</f>
        <v/>
      </c>
      <c r="D27" s="39">
        <f>IF(C27="","",C27-MAX(Статистика!$B$3,MAX($C$2:C27)))</f>
        <v/>
      </c>
    </row>
    <row r="28">
      <c r="A28" s="38">
        <f>IF(Сделки!K29="","",ROW()-1)</f>
        <v/>
      </c>
      <c r="B28" s="39">
        <f>IF(Сделки!K29="","",Сделки!N29)</f>
        <v/>
      </c>
      <c r="C28" s="39">
        <f>IF(Сделки!K29="","",C27+Сделки!N29)</f>
        <v/>
      </c>
      <c r="D28" s="39">
        <f>IF(C28="","",C28-MAX(Статистика!$B$3,MAX($C$2:C28)))</f>
        <v/>
      </c>
    </row>
    <row r="29">
      <c r="A29" s="38">
        <f>IF(Сделки!K30="","",ROW()-1)</f>
        <v/>
      </c>
      <c r="B29" s="39">
        <f>IF(Сделки!K30="","",Сделки!N30)</f>
        <v/>
      </c>
      <c r="C29" s="39">
        <f>IF(Сделки!K30="","",C28+Сделки!N30)</f>
        <v/>
      </c>
      <c r="D29" s="39">
        <f>IF(C29="","",C29-MAX(Статистика!$B$3,MAX($C$2:C29)))</f>
        <v/>
      </c>
    </row>
    <row r="30">
      <c r="A30" s="38">
        <f>IF(Сделки!K31="","",ROW()-1)</f>
        <v/>
      </c>
      <c r="B30" s="39">
        <f>IF(Сделки!K31="","",Сделки!N31)</f>
        <v/>
      </c>
      <c r="C30" s="39">
        <f>IF(Сделки!K31="","",C29+Сделки!N31)</f>
        <v/>
      </c>
      <c r="D30" s="39">
        <f>IF(C30="","",C30-MAX(Статистика!$B$3,MAX($C$2:C30)))</f>
        <v/>
      </c>
    </row>
    <row r="31">
      <c r="A31" s="38">
        <f>IF(Сделки!K32="","",ROW()-1)</f>
        <v/>
      </c>
      <c r="B31" s="39">
        <f>IF(Сделки!K32="","",Сделки!N32)</f>
        <v/>
      </c>
      <c r="C31" s="39">
        <f>IF(Сделки!K32="","",C30+Сделки!N32)</f>
        <v/>
      </c>
      <c r="D31" s="39">
        <f>IF(C31="","",C31-MAX(Статистика!$B$3,MAX($C$2:C31)))</f>
        <v/>
      </c>
    </row>
    <row r="32">
      <c r="A32" s="38">
        <f>IF(Сделки!K33="","",ROW()-1)</f>
        <v/>
      </c>
      <c r="B32" s="39">
        <f>IF(Сделки!K33="","",Сделки!N33)</f>
        <v/>
      </c>
      <c r="C32" s="39">
        <f>IF(Сделки!K33="","",C31+Сделки!N33)</f>
        <v/>
      </c>
      <c r="D32" s="39">
        <f>IF(C32="","",C32-MAX(Статистика!$B$3,MAX($C$2:C32)))</f>
        <v/>
      </c>
    </row>
    <row r="33">
      <c r="A33" s="38">
        <f>IF(Сделки!K34="","",ROW()-1)</f>
        <v/>
      </c>
      <c r="B33" s="39">
        <f>IF(Сделки!K34="","",Сделки!N34)</f>
        <v/>
      </c>
      <c r="C33" s="39">
        <f>IF(Сделки!K34="","",C32+Сделки!N34)</f>
        <v/>
      </c>
      <c r="D33" s="39">
        <f>IF(C33="","",C33-MAX(Статистика!$B$3,MAX($C$2:C33)))</f>
        <v/>
      </c>
    </row>
    <row r="34">
      <c r="A34" s="38">
        <f>IF(Сделки!K35="","",ROW()-1)</f>
        <v/>
      </c>
      <c r="B34" s="39">
        <f>IF(Сделки!K35="","",Сделки!N35)</f>
        <v/>
      </c>
      <c r="C34" s="39">
        <f>IF(Сделки!K35="","",C33+Сделки!N35)</f>
        <v/>
      </c>
      <c r="D34" s="39">
        <f>IF(C34="","",C34-MAX(Статистика!$B$3,MAX($C$2:C34)))</f>
        <v/>
      </c>
    </row>
    <row r="35">
      <c r="A35" s="38">
        <f>IF(Сделки!K36="","",ROW()-1)</f>
        <v/>
      </c>
      <c r="B35" s="39">
        <f>IF(Сделки!K36="","",Сделки!N36)</f>
        <v/>
      </c>
      <c r="C35" s="39">
        <f>IF(Сделки!K36="","",C34+Сделки!N36)</f>
        <v/>
      </c>
      <c r="D35" s="39">
        <f>IF(C35="","",C35-MAX(Статистика!$B$3,MAX($C$2:C35)))</f>
        <v/>
      </c>
    </row>
    <row r="36">
      <c r="A36" s="38">
        <f>IF(Сделки!K37="","",ROW()-1)</f>
        <v/>
      </c>
      <c r="B36" s="39">
        <f>IF(Сделки!K37="","",Сделки!N37)</f>
        <v/>
      </c>
      <c r="C36" s="39">
        <f>IF(Сделки!K37="","",C35+Сделки!N37)</f>
        <v/>
      </c>
      <c r="D36" s="39">
        <f>IF(C36="","",C36-MAX(Статистика!$B$3,MAX($C$2:C36)))</f>
        <v/>
      </c>
    </row>
    <row r="37">
      <c r="A37" s="38">
        <f>IF(Сделки!K38="","",ROW()-1)</f>
        <v/>
      </c>
      <c r="B37" s="39">
        <f>IF(Сделки!K38="","",Сделки!N38)</f>
        <v/>
      </c>
      <c r="C37" s="39">
        <f>IF(Сделки!K38="","",C36+Сделки!N38)</f>
        <v/>
      </c>
      <c r="D37" s="39">
        <f>IF(C37="","",C37-MAX(Статистика!$B$3,MAX($C$2:C37)))</f>
        <v/>
      </c>
    </row>
    <row r="38">
      <c r="A38" s="38">
        <f>IF(Сделки!K39="","",ROW()-1)</f>
        <v/>
      </c>
      <c r="B38" s="39">
        <f>IF(Сделки!K39="","",Сделки!N39)</f>
        <v/>
      </c>
      <c r="C38" s="39">
        <f>IF(Сделки!K39="","",C37+Сделки!N39)</f>
        <v/>
      </c>
      <c r="D38" s="39">
        <f>IF(C38="","",C38-MAX(Статистика!$B$3,MAX($C$2:C38)))</f>
        <v/>
      </c>
    </row>
    <row r="39">
      <c r="A39" s="38">
        <f>IF(Сделки!K40="","",ROW()-1)</f>
        <v/>
      </c>
      <c r="B39" s="39">
        <f>IF(Сделки!K40="","",Сделки!N40)</f>
        <v/>
      </c>
      <c r="C39" s="39">
        <f>IF(Сделки!K40="","",C38+Сделки!N40)</f>
        <v/>
      </c>
      <c r="D39" s="39">
        <f>IF(C39="","",C39-MAX(Статистика!$B$3,MAX($C$2:C39)))</f>
        <v/>
      </c>
    </row>
    <row r="40">
      <c r="A40" s="38">
        <f>IF(Сделки!K41="","",ROW()-1)</f>
        <v/>
      </c>
      <c r="B40" s="39">
        <f>IF(Сделки!K41="","",Сделки!N41)</f>
        <v/>
      </c>
      <c r="C40" s="39">
        <f>IF(Сделки!K41="","",C39+Сделки!N41)</f>
        <v/>
      </c>
      <c r="D40" s="39">
        <f>IF(C40="","",C40-MAX(Статистика!$B$3,MAX($C$2:C40)))</f>
        <v/>
      </c>
    </row>
    <row r="41">
      <c r="A41" s="38">
        <f>IF(Сделки!K42="","",ROW()-1)</f>
        <v/>
      </c>
      <c r="B41" s="39">
        <f>IF(Сделки!K42="","",Сделки!N42)</f>
        <v/>
      </c>
      <c r="C41" s="39">
        <f>IF(Сделки!K42="","",C40+Сделки!N42)</f>
        <v/>
      </c>
      <c r="D41" s="39">
        <f>IF(C41="","",C41-MAX(Статистика!$B$3,MAX($C$2:C41)))</f>
        <v/>
      </c>
    </row>
    <row r="42">
      <c r="A42" s="38">
        <f>IF(Сделки!K43="","",ROW()-1)</f>
        <v/>
      </c>
      <c r="B42" s="39">
        <f>IF(Сделки!K43="","",Сделки!N43)</f>
        <v/>
      </c>
      <c r="C42" s="39">
        <f>IF(Сделки!K43="","",C41+Сделки!N43)</f>
        <v/>
      </c>
      <c r="D42" s="39">
        <f>IF(C42="","",C42-MAX(Статистика!$B$3,MAX($C$2:C42)))</f>
        <v/>
      </c>
    </row>
    <row r="43">
      <c r="A43" s="38">
        <f>IF(Сделки!K44="","",ROW()-1)</f>
        <v/>
      </c>
      <c r="B43" s="39">
        <f>IF(Сделки!K44="","",Сделки!N44)</f>
        <v/>
      </c>
      <c r="C43" s="39">
        <f>IF(Сделки!K44="","",C42+Сделки!N44)</f>
        <v/>
      </c>
      <c r="D43" s="39">
        <f>IF(C43="","",C43-MAX(Статистика!$B$3,MAX($C$2:C43)))</f>
        <v/>
      </c>
    </row>
    <row r="44">
      <c r="A44" s="38">
        <f>IF(Сделки!K45="","",ROW()-1)</f>
        <v/>
      </c>
      <c r="B44" s="39">
        <f>IF(Сделки!K45="","",Сделки!N45)</f>
        <v/>
      </c>
      <c r="C44" s="39">
        <f>IF(Сделки!K45="","",C43+Сделки!N45)</f>
        <v/>
      </c>
      <c r="D44" s="39">
        <f>IF(C44="","",C44-MAX(Статистика!$B$3,MAX($C$2:C44)))</f>
        <v/>
      </c>
    </row>
    <row r="45">
      <c r="A45" s="38">
        <f>IF(Сделки!K46="","",ROW()-1)</f>
        <v/>
      </c>
      <c r="B45" s="39">
        <f>IF(Сделки!K46="","",Сделки!N46)</f>
        <v/>
      </c>
      <c r="C45" s="39">
        <f>IF(Сделки!K46="","",C44+Сделки!N46)</f>
        <v/>
      </c>
      <c r="D45" s="39">
        <f>IF(C45="","",C45-MAX(Статистика!$B$3,MAX($C$2:C45)))</f>
        <v/>
      </c>
    </row>
    <row r="46">
      <c r="A46" s="38">
        <f>IF(Сделки!K47="","",ROW()-1)</f>
        <v/>
      </c>
      <c r="B46" s="39">
        <f>IF(Сделки!K47="","",Сделки!N47)</f>
        <v/>
      </c>
      <c r="C46" s="39">
        <f>IF(Сделки!K47="","",C45+Сделки!N47)</f>
        <v/>
      </c>
      <c r="D46" s="39">
        <f>IF(C46="","",C46-MAX(Статистика!$B$3,MAX($C$2:C46)))</f>
        <v/>
      </c>
    </row>
    <row r="47">
      <c r="A47" s="38">
        <f>IF(Сделки!K48="","",ROW()-1)</f>
        <v/>
      </c>
      <c r="B47" s="39">
        <f>IF(Сделки!K48="","",Сделки!N48)</f>
        <v/>
      </c>
      <c r="C47" s="39">
        <f>IF(Сделки!K48="","",C46+Сделки!N48)</f>
        <v/>
      </c>
      <c r="D47" s="39">
        <f>IF(C47="","",C47-MAX(Статистика!$B$3,MAX($C$2:C47)))</f>
        <v/>
      </c>
    </row>
    <row r="48">
      <c r="A48" s="38">
        <f>IF(Сделки!K49="","",ROW()-1)</f>
        <v/>
      </c>
      <c r="B48" s="39">
        <f>IF(Сделки!K49="","",Сделки!N49)</f>
        <v/>
      </c>
      <c r="C48" s="39">
        <f>IF(Сделки!K49="","",C47+Сделки!N49)</f>
        <v/>
      </c>
      <c r="D48" s="39">
        <f>IF(C48="","",C48-MAX(Статистика!$B$3,MAX($C$2:C48)))</f>
        <v/>
      </c>
    </row>
    <row r="49">
      <c r="A49" s="38">
        <f>IF(Сделки!K50="","",ROW()-1)</f>
        <v/>
      </c>
      <c r="B49" s="39">
        <f>IF(Сделки!K50="","",Сделки!N50)</f>
        <v/>
      </c>
      <c r="C49" s="39">
        <f>IF(Сделки!K50="","",C48+Сделки!N50)</f>
        <v/>
      </c>
      <c r="D49" s="39">
        <f>IF(C49="","",C49-MAX(Статистика!$B$3,MAX($C$2:C49)))</f>
        <v/>
      </c>
    </row>
    <row r="50">
      <c r="A50" s="38">
        <f>IF(Сделки!K51="","",ROW()-1)</f>
        <v/>
      </c>
      <c r="B50" s="39">
        <f>IF(Сделки!K51="","",Сделки!N51)</f>
        <v/>
      </c>
      <c r="C50" s="39">
        <f>IF(Сделки!K51="","",C49+Сделки!N51)</f>
        <v/>
      </c>
      <c r="D50" s="39">
        <f>IF(C50="","",C50-MAX(Статистика!$B$3,MAX($C$2:C50)))</f>
        <v/>
      </c>
    </row>
    <row r="51">
      <c r="A51" s="38">
        <f>IF(Сделки!K52="","",ROW()-1)</f>
        <v/>
      </c>
      <c r="B51" s="39">
        <f>IF(Сделки!K52="","",Сделки!N52)</f>
        <v/>
      </c>
      <c r="C51" s="39">
        <f>IF(Сделки!K52="","",C50+Сделки!N52)</f>
        <v/>
      </c>
      <c r="D51" s="39">
        <f>IF(C51="","",C51-MAX(Статистика!$B$3,MAX($C$2:C51)))</f>
        <v/>
      </c>
    </row>
    <row r="52">
      <c r="A52" s="38">
        <f>IF(Сделки!K53="","",ROW()-1)</f>
        <v/>
      </c>
      <c r="B52" s="39">
        <f>IF(Сделки!K53="","",Сделки!N53)</f>
        <v/>
      </c>
      <c r="C52" s="39">
        <f>IF(Сделки!K53="","",C51+Сделки!N53)</f>
        <v/>
      </c>
      <c r="D52" s="39">
        <f>IF(C52="","",C52-MAX(Статистика!$B$3,MAX($C$2:C52)))</f>
        <v/>
      </c>
    </row>
    <row r="53">
      <c r="A53" s="38">
        <f>IF(Сделки!K54="","",ROW()-1)</f>
        <v/>
      </c>
      <c r="B53" s="39">
        <f>IF(Сделки!K54="","",Сделки!N54)</f>
        <v/>
      </c>
      <c r="C53" s="39">
        <f>IF(Сделки!K54="","",C52+Сделки!N54)</f>
        <v/>
      </c>
      <c r="D53" s="39">
        <f>IF(C53="","",C53-MAX(Статистика!$B$3,MAX($C$2:C53)))</f>
        <v/>
      </c>
    </row>
    <row r="54">
      <c r="A54" s="38">
        <f>IF(Сделки!K55="","",ROW()-1)</f>
        <v/>
      </c>
      <c r="B54" s="39">
        <f>IF(Сделки!K55="","",Сделки!N55)</f>
        <v/>
      </c>
      <c r="C54" s="39">
        <f>IF(Сделки!K55="","",C53+Сделки!N55)</f>
        <v/>
      </c>
      <c r="D54" s="39">
        <f>IF(C54="","",C54-MAX(Статистика!$B$3,MAX($C$2:C54)))</f>
        <v/>
      </c>
    </row>
    <row r="55">
      <c r="A55" s="38">
        <f>IF(Сделки!K56="","",ROW()-1)</f>
        <v/>
      </c>
      <c r="B55" s="39">
        <f>IF(Сделки!K56="","",Сделки!N56)</f>
        <v/>
      </c>
      <c r="C55" s="39">
        <f>IF(Сделки!K56="","",C54+Сделки!N56)</f>
        <v/>
      </c>
      <c r="D55" s="39">
        <f>IF(C55="","",C55-MAX(Статистика!$B$3,MAX($C$2:C55)))</f>
        <v/>
      </c>
    </row>
    <row r="56">
      <c r="A56" s="38">
        <f>IF(Сделки!K57="","",ROW()-1)</f>
        <v/>
      </c>
      <c r="B56" s="39">
        <f>IF(Сделки!K57="","",Сделки!N57)</f>
        <v/>
      </c>
      <c r="C56" s="39">
        <f>IF(Сделки!K57="","",C55+Сделки!N57)</f>
        <v/>
      </c>
      <c r="D56" s="39">
        <f>IF(C56="","",C56-MAX(Статистика!$B$3,MAX($C$2:C56)))</f>
        <v/>
      </c>
    </row>
    <row r="57">
      <c r="A57" s="38">
        <f>IF(Сделки!K58="","",ROW()-1)</f>
        <v/>
      </c>
      <c r="B57" s="39">
        <f>IF(Сделки!K58="","",Сделки!N58)</f>
        <v/>
      </c>
      <c r="C57" s="39">
        <f>IF(Сделки!K58="","",C56+Сделки!N58)</f>
        <v/>
      </c>
      <c r="D57" s="39">
        <f>IF(C57="","",C57-MAX(Статистика!$B$3,MAX($C$2:C57)))</f>
        <v/>
      </c>
    </row>
    <row r="58">
      <c r="A58" s="38">
        <f>IF(Сделки!K59="","",ROW()-1)</f>
        <v/>
      </c>
      <c r="B58" s="39">
        <f>IF(Сделки!K59="","",Сделки!N59)</f>
        <v/>
      </c>
      <c r="C58" s="39">
        <f>IF(Сделки!K59="","",C57+Сделки!N59)</f>
        <v/>
      </c>
      <c r="D58" s="39">
        <f>IF(C58="","",C58-MAX(Статистика!$B$3,MAX($C$2:C58)))</f>
        <v/>
      </c>
    </row>
    <row r="59">
      <c r="A59" s="38">
        <f>IF(Сделки!K60="","",ROW()-1)</f>
        <v/>
      </c>
      <c r="B59" s="39">
        <f>IF(Сделки!K60="","",Сделки!N60)</f>
        <v/>
      </c>
      <c r="C59" s="39">
        <f>IF(Сделки!K60="","",C58+Сделки!N60)</f>
        <v/>
      </c>
      <c r="D59" s="39">
        <f>IF(C59="","",C59-MAX(Статистика!$B$3,MAX($C$2:C59)))</f>
        <v/>
      </c>
    </row>
    <row r="60">
      <c r="A60" s="38">
        <f>IF(Сделки!K61="","",ROW()-1)</f>
        <v/>
      </c>
      <c r="B60" s="39">
        <f>IF(Сделки!K61="","",Сделки!N61)</f>
        <v/>
      </c>
      <c r="C60" s="39">
        <f>IF(Сделки!K61="","",C59+Сделки!N61)</f>
        <v/>
      </c>
      <c r="D60" s="39">
        <f>IF(C60="","",C60-MAX(Статистика!$B$3,MAX($C$2:C60)))</f>
        <v/>
      </c>
    </row>
    <row r="61">
      <c r="A61" s="38">
        <f>IF(Сделки!K62="","",ROW()-1)</f>
        <v/>
      </c>
      <c r="B61" s="39">
        <f>IF(Сделки!K62="","",Сделки!N62)</f>
        <v/>
      </c>
      <c r="C61" s="39">
        <f>IF(Сделки!K62="","",C60+Сделки!N62)</f>
        <v/>
      </c>
      <c r="D61" s="39">
        <f>IF(C61="","",C61-MAX(Статистика!$B$3,MAX($C$2:C61)))</f>
        <v/>
      </c>
    </row>
    <row r="62">
      <c r="A62" s="38">
        <f>IF(Сделки!K63="","",ROW()-1)</f>
        <v/>
      </c>
      <c r="B62" s="39">
        <f>IF(Сделки!K63="","",Сделки!N63)</f>
        <v/>
      </c>
      <c r="C62" s="39">
        <f>IF(Сделки!K63="","",C61+Сделки!N63)</f>
        <v/>
      </c>
      <c r="D62" s="39">
        <f>IF(C62="","",C62-MAX(Статистика!$B$3,MAX($C$2:C62)))</f>
        <v/>
      </c>
    </row>
    <row r="63">
      <c r="A63" s="38">
        <f>IF(Сделки!K64="","",ROW()-1)</f>
        <v/>
      </c>
      <c r="B63" s="39">
        <f>IF(Сделки!K64="","",Сделки!N64)</f>
        <v/>
      </c>
      <c r="C63" s="39">
        <f>IF(Сделки!K64="","",C62+Сделки!N64)</f>
        <v/>
      </c>
      <c r="D63" s="39">
        <f>IF(C63="","",C63-MAX(Статистика!$B$3,MAX($C$2:C63)))</f>
        <v/>
      </c>
    </row>
    <row r="64">
      <c r="A64" s="38">
        <f>IF(Сделки!K65="","",ROW()-1)</f>
        <v/>
      </c>
      <c r="B64" s="39">
        <f>IF(Сделки!K65="","",Сделки!N65)</f>
        <v/>
      </c>
      <c r="C64" s="39">
        <f>IF(Сделки!K65="","",C63+Сделки!N65)</f>
        <v/>
      </c>
      <c r="D64" s="39">
        <f>IF(C64="","",C64-MAX(Статистика!$B$3,MAX($C$2:C64)))</f>
        <v/>
      </c>
    </row>
    <row r="65">
      <c r="A65" s="38">
        <f>IF(Сделки!K66="","",ROW()-1)</f>
        <v/>
      </c>
      <c r="B65" s="39">
        <f>IF(Сделки!K66="","",Сделки!N66)</f>
        <v/>
      </c>
      <c r="C65" s="39">
        <f>IF(Сделки!K66="","",C64+Сделки!N66)</f>
        <v/>
      </c>
      <c r="D65" s="39">
        <f>IF(C65="","",C65-MAX(Статистика!$B$3,MAX($C$2:C65)))</f>
        <v/>
      </c>
    </row>
    <row r="66">
      <c r="A66" s="38">
        <f>IF(Сделки!K67="","",ROW()-1)</f>
        <v/>
      </c>
      <c r="B66" s="39">
        <f>IF(Сделки!K67="","",Сделки!N67)</f>
        <v/>
      </c>
      <c r="C66" s="39">
        <f>IF(Сделки!K67="","",C65+Сделки!N67)</f>
        <v/>
      </c>
      <c r="D66" s="39">
        <f>IF(C66="","",C66-MAX(Статистика!$B$3,MAX($C$2:C66)))</f>
        <v/>
      </c>
    </row>
    <row r="67">
      <c r="A67" s="38">
        <f>IF(Сделки!K68="","",ROW()-1)</f>
        <v/>
      </c>
      <c r="B67" s="39">
        <f>IF(Сделки!K68="","",Сделки!N68)</f>
        <v/>
      </c>
      <c r="C67" s="39">
        <f>IF(Сделки!K68="","",C66+Сделки!N68)</f>
        <v/>
      </c>
      <c r="D67" s="39">
        <f>IF(C67="","",C67-MAX(Статистика!$B$3,MAX($C$2:C67)))</f>
        <v/>
      </c>
    </row>
    <row r="68">
      <c r="A68" s="38">
        <f>IF(Сделки!K69="","",ROW()-1)</f>
        <v/>
      </c>
      <c r="B68" s="39">
        <f>IF(Сделки!K69="","",Сделки!N69)</f>
        <v/>
      </c>
      <c r="C68" s="39">
        <f>IF(Сделки!K69="","",C67+Сделки!N69)</f>
        <v/>
      </c>
      <c r="D68" s="39">
        <f>IF(C68="","",C68-MAX(Статистика!$B$3,MAX($C$2:C68)))</f>
        <v/>
      </c>
    </row>
    <row r="69">
      <c r="A69" s="38">
        <f>IF(Сделки!K70="","",ROW()-1)</f>
        <v/>
      </c>
      <c r="B69" s="39">
        <f>IF(Сделки!K70="","",Сделки!N70)</f>
        <v/>
      </c>
      <c r="C69" s="39">
        <f>IF(Сделки!K70="","",C68+Сделки!N70)</f>
        <v/>
      </c>
      <c r="D69" s="39">
        <f>IF(C69="","",C69-MAX(Статистика!$B$3,MAX($C$2:C69)))</f>
        <v/>
      </c>
    </row>
    <row r="70">
      <c r="A70" s="38">
        <f>IF(Сделки!K71="","",ROW()-1)</f>
        <v/>
      </c>
      <c r="B70" s="39">
        <f>IF(Сделки!K71="","",Сделки!N71)</f>
        <v/>
      </c>
      <c r="C70" s="39">
        <f>IF(Сделки!K71="","",C69+Сделки!N71)</f>
        <v/>
      </c>
      <c r="D70" s="39">
        <f>IF(C70="","",C70-MAX(Статистика!$B$3,MAX($C$2:C70)))</f>
        <v/>
      </c>
    </row>
    <row r="71">
      <c r="A71" s="38">
        <f>IF(Сделки!K72="","",ROW()-1)</f>
        <v/>
      </c>
      <c r="B71" s="39">
        <f>IF(Сделки!K72="","",Сделки!N72)</f>
        <v/>
      </c>
      <c r="C71" s="39">
        <f>IF(Сделки!K72="","",C70+Сделки!N72)</f>
        <v/>
      </c>
      <c r="D71" s="39">
        <f>IF(C71="","",C71-MAX(Статистика!$B$3,MAX($C$2:C71)))</f>
        <v/>
      </c>
    </row>
    <row r="72">
      <c r="A72" s="38">
        <f>IF(Сделки!K73="","",ROW()-1)</f>
        <v/>
      </c>
      <c r="B72" s="39">
        <f>IF(Сделки!K73="","",Сделки!N73)</f>
        <v/>
      </c>
      <c r="C72" s="39">
        <f>IF(Сделки!K73="","",C71+Сделки!N73)</f>
        <v/>
      </c>
      <c r="D72" s="39">
        <f>IF(C72="","",C72-MAX(Статистика!$B$3,MAX($C$2:C72)))</f>
        <v/>
      </c>
    </row>
    <row r="73">
      <c r="A73" s="38">
        <f>IF(Сделки!K74="","",ROW()-1)</f>
        <v/>
      </c>
      <c r="B73" s="39">
        <f>IF(Сделки!K74="","",Сделки!N74)</f>
        <v/>
      </c>
      <c r="C73" s="39">
        <f>IF(Сделки!K74="","",C72+Сделки!N74)</f>
        <v/>
      </c>
      <c r="D73" s="39">
        <f>IF(C73="","",C73-MAX(Статистика!$B$3,MAX($C$2:C73)))</f>
        <v/>
      </c>
    </row>
    <row r="74">
      <c r="A74" s="38">
        <f>IF(Сделки!K75="","",ROW()-1)</f>
        <v/>
      </c>
      <c r="B74" s="39">
        <f>IF(Сделки!K75="","",Сделки!N75)</f>
        <v/>
      </c>
      <c r="C74" s="39">
        <f>IF(Сделки!K75="","",C73+Сделки!N75)</f>
        <v/>
      </c>
      <c r="D74" s="39">
        <f>IF(C74="","",C74-MAX(Статистика!$B$3,MAX($C$2:C74)))</f>
        <v/>
      </c>
    </row>
    <row r="75">
      <c r="A75" s="38">
        <f>IF(Сделки!K76="","",ROW()-1)</f>
        <v/>
      </c>
      <c r="B75" s="39">
        <f>IF(Сделки!K76="","",Сделки!N76)</f>
        <v/>
      </c>
      <c r="C75" s="39">
        <f>IF(Сделки!K76="","",C74+Сделки!N76)</f>
        <v/>
      </c>
      <c r="D75" s="39">
        <f>IF(C75="","",C75-MAX(Статистика!$B$3,MAX($C$2:C75)))</f>
        <v/>
      </c>
    </row>
    <row r="76">
      <c r="A76" s="38">
        <f>IF(Сделки!K77="","",ROW()-1)</f>
        <v/>
      </c>
      <c r="B76" s="39">
        <f>IF(Сделки!K77="","",Сделки!N77)</f>
        <v/>
      </c>
      <c r="C76" s="39">
        <f>IF(Сделки!K77="","",C75+Сделки!N77)</f>
        <v/>
      </c>
      <c r="D76" s="39">
        <f>IF(C76="","",C76-MAX(Статистика!$B$3,MAX($C$2:C76)))</f>
        <v/>
      </c>
    </row>
    <row r="77">
      <c r="A77" s="38">
        <f>IF(Сделки!K78="","",ROW()-1)</f>
        <v/>
      </c>
      <c r="B77" s="39">
        <f>IF(Сделки!K78="","",Сделки!N78)</f>
        <v/>
      </c>
      <c r="C77" s="39">
        <f>IF(Сделки!K78="","",C76+Сделки!N78)</f>
        <v/>
      </c>
      <c r="D77" s="39">
        <f>IF(C77="","",C77-MAX(Статистика!$B$3,MAX($C$2:C77)))</f>
        <v/>
      </c>
    </row>
    <row r="78">
      <c r="A78" s="38">
        <f>IF(Сделки!K79="","",ROW()-1)</f>
        <v/>
      </c>
      <c r="B78" s="39">
        <f>IF(Сделки!K79="","",Сделки!N79)</f>
        <v/>
      </c>
      <c r="C78" s="39">
        <f>IF(Сделки!K79="","",C77+Сделки!N79)</f>
        <v/>
      </c>
      <c r="D78" s="39">
        <f>IF(C78="","",C78-MAX(Статистика!$B$3,MAX($C$2:C78)))</f>
        <v/>
      </c>
    </row>
    <row r="79">
      <c r="A79" s="38">
        <f>IF(Сделки!K80="","",ROW()-1)</f>
        <v/>
      </c>
      <c r="B79" s="39">
        <f>IF(Сделки!K80="","",Сделки!N80)</f>
        <v/>
      </c>
      <c r="C79" s="39">
        <f>IF(Сделки!K80="","",C78+Сделки!N80)</f>
        <v/>
      </c>
      <c r="D79" s="39">
        <f>IF(C79="","",C79-MAX(Статистика!$B$3,MAX($C$2:C79)))</f>
        <v/>
      </c>
    </row>
    <row r="80">
      <c r="A80" s="38">
        <f>IF(Сделки!K81="","",ROW()-1)</f>
        <v/>
      </c>
      <c r="B80" s="39">
        <f>IF(Сделки!K81="","",Сделки!N81)</f>
        <v/>
      </c>
      <c r="C80" s="39">
        <f>IF(Сделки!K81="","",C79+Сделки!N81)</f>
        <v/>
      </c>
      <c r="D80" s="39">
        <f>IF(C80="","",C80-MAX(Статистика!$B$3,MAX($C$2:C80)))</f>
        <v/>
      </c>
    </row>
    <row r="81">
      <c r="A81" s="38">
        <f>IF(Сделки!K82="","",ROW()-1)</f>
        <v/>
      </c>
      <c r="B81" s="39">
        <f>IF(Сделки!K82="","",Сделки!N82)</f>
        <v/>
      </c>
      <c r="C81" s="39">
        <f>IF(Сделки!K82="","",C80+Сделки!N82)</f>
        <v/>
      </c>
      <c r="D81" s="39">
        <f>IF(C81="","",C81-MAX(Статистика!$B$3,MAX($C$2:C81)))</f>
        <v/>
      </c>
    </row>
    <row r="82">
      <c r="A82" s="38">
        <f>IF(Сделки!K83="","",ROW()-1)</f>
        <v/>
      </c>
      <c r="B82" s="39">
        <f>IF(Сделки!K83="","",Сделки!N83)</f>
        <v/>
      </c>
      <c r="C82" s="39">
        <f>IF(Сделки!K83="","",C81+Сделки!N83)</f>
        <v/>
      </c>
      <c r="D82" s="39">
        <f>IF(C82="","",C82-MAX(Статистика!$B$3,MAX($C$2:C82)))</f>
        <v/>
      </c>
    </row>
    <row r="83">
      <c r="A83" s="38">
        <f>IF(Сделки!K84="","",ROW()-1)</f>
        <v/>
      </c>
      <c r="B83" s="39">
        <f>IF(Сделки!K84="","",Сделки!N84)</f>
        <v/>
      </c>
      <c r="C83" s="39">
        <f>IF(Сделки!K84="","",C82+Сделки!N84)</f>
        <v/>
      </c>
      <c r="D83" s="39">
        <f>IF(C83="","",C83-MAX(Статистика!$B$3,MAX($C$2:C83)))</f>
        <v/>
      </c>
    </row>
    <row r="84">
      <c r="A84" s="38">
        <f>IF(Сделки!K85="","",ROW()-1)</f>
        <v/>
      </c>
      <c r="B84" s="39">
        <f>IF(Сделки!K85="","",Сделки!N85)</f>
        <v/>
      </c>
      <c r="C84" s="39">
        <f>IF(Сделки!K85="","",C83+Сделки!N85)</f>
        <v/>
      </c>
      <c r="D84" s="39">
        <f>IF(C84="","",C84-MAX(Статистика!$B$3,MAX($C$2:C84)))</f>
        <v/>
      </c>
    </row>
    <row r="85">
      <c r="A85" s="38">
        <f>IF(Сделки!K86="","",ROW()-1)</f>
        <v/>
      </c>
      <c r="B85" s="39">
        <f>IF(Сделки!K86="","",Сделки!N86)</f>
        <v/>
      </c>
      <c r="C85" s="39">
        <f>IF(Сделки!K86="","",C84+Сделки!N86)</f>
        <v/>
      </c>
      <c r="D85" s="39">
        <f>IF(C85="","",C85-MAX(Статистика!$B$3,MAX($C$2:C85)))</f>
        <v/>
      </c>
    </row>
    <row r="86">
      <c r="A86" s="38">
        <f>IF(Сделки!K87="","",ROW()-1)</f>
        <v/>
      </c>
      <c r="B86" s="39">
        <f>IF(Сделки!K87="","",Сделки!N87)</f>
        <v/>
      </c>
      <c r="C86" s="39">
        <f>IF(Сделки!K87="","",C85+Сделки!N87)</f>
        <v/>
      </c>
      <c r="D86" s="39">
        <f>IF(C86="","",C86-MAX(Статистика!$B$3,MAX($C$2:C86)))</f>
        <v/>
      </c>
    </row>
    <row r="87">
      <c r="A87" s="38">
        <f>IF(Сделки!K88="","",ROW()-1)</f>
        <v/>
      </c>
      <c r="B87" s="39">
        <f>IF(Сделки!K88="","",Сделки!N88)</f>
        <v/>
      </c>
      <c r="C87" s="39">
        <f>IF(Сделки!K88="","",C86+Сделки!N88)</f>
        <v/>
      </c>
      <c r="D87" s="39">
        <f>IF(C87="","",C87-MAX(Статистика!$B$3,MAX($C$2:C87)))</f>
        <v/>
      </c>
    </row>
    <row r="88">
      <c r="A88" s="38">
        <f>IF(Сделки!K89="","",ROW()-1)</f>
        <v/>
      </c>
      <c r="B88" s="39">
        <f>IF(Сделки!K89="","",Сделки!N89)</f>
        <v/>
      </c>
      <c r="C88" s="39">
        <f>IF(Сделки!K89="","",C87+Сделки!N89)</f>
        <v/>
      </c>
      <c r="D88" s="39">
        <f>IF(C88="","",C88-MAX(Статистика!$B$3,MAX($C$2:C88)))</f>
        <v/>
      </c>
    </row>
    <row r="89">
      <c r="A89" s="38">
        <f>IF(Сделки!K90="","",ROW()-1)</f>
        <v/>
      </c>
      <c r="B89" s="39">
        <f>IF(Сделки!K90="","",Сделки!N90)</f>
        <v/>
      </c>
      <c r="C89" s="39">
        <f>IF(Сделки!K90="","",C88+Сделки!N90)</f>
        <v/>
      </c>
      <c r="D89" s="39">
        <f>IF(C89="","",C89-MAX(Статистика!$B$3,MAX($C$2:C89)))</f>
        <v/>
      </c>
    </row>
    <row r="90">
      <c r="A90" s="38">
        <f>IF(Сделки!K91="","",ROW()-1)</f>
        <v/>
      </c>
      <c r="B90" s="39">
        <f>IF(Сделки!K91="","",Сделки!N91)</f>
        <v/>
      </c>
      <c r="C90" s="39">
        <f>IF(Сделки!K91="","",C89+Сделки!N91)</f>
        <v/>
      </c>
      <c r="D90" s="39">
        <f>IF(C90="","",C90-MAX(Статистика!$B$3,MAX($C$2:C90)))</f>
        <v/>
      </c>
    </row>
    <row r="91">
      <c r="A91" s="38">
        <f>IF(Сделки!K92="","",ROW()-1)</f>
        <v/>
      </c>
      <c r="B91" s="39">
        <f>IF(Сделки!K92="","",Сделки!N92)</f>
        <v/>
      </c>
      <c r="C91" s="39">
        <f>IF(Сделки!K92="","",C90+Сделки!N92)</f>
        <v/>
      </c>
      <c r="D91" s="39">
        <f>IF(C91="","",C91-MAX(Статистика!$B$3,MAX($C$2:C91)))</f>
        <v/>
      </c>
    </row>
    <row r="92">
      <c r="A92" s="38">
        <f>IF(Сделки!K93="","",ROW()-1)</f>
        <v/>
      </c>
      <c r="B92" s="39">
        <f>IF(Сделки!K93="","",Сделки!N93)</f>
        <v/>
      </c>
      <c r="C92" s="39">
        <f>IF(Сделки!K93="","",C91+Сделки!N93)</f>
        <v/>
      </c>
      <c r="D92" s="39">
        <f>IF(C92="","",C92-MAX(Статистика!$B$3,MAX($C$2:C92)))</f>
        <v/>
      </c>
    </row>
    <row r="93">
      <c r="A93" s="38">
        <f>IF(Сделки!K94="","",ROW()-1)</f>
        <v/>
      </c>
      <c r="B93" s="39">
        <f>IF(Сделки!K94="","",Сделки!N94)</f>
        <v/>
      </c>
      <c r="C93" s="39">
        <f>IF(Сделки!K94="","",C92+Сделки!N94)</f>
        <v/>
      </c>
      <c r="D93" s="39">
        <f>IF(C93="","",C93-MAX(Статистика!$B$3,MAX($C$2:C93)))</f>
        <v/>
      </c>
    </row>
    <row r="94">
      <c r="A94" s="38">
        <f>IF(Сделки!K95="","",ROW()-1)</f>
        <v/>
      </c>
      <c r="B94" s="39">
        <f>IF(Сделки!K95="","",Сделки!N95)</f>
        <v/>
      </c>
      <c r="C94" s="39">
        <f>IF(Сделки!K95="","",C93+Сделки!N95)</f>
        <v/>
      </c>
      <c r="D94" s="39">
        <f>IF(C94="","",C94-MAX(Статистика!$B$3,MAX($C$2:C94)))</f>
        <v/>
      </c>
    </row>
    <row r="95">
      <c r="A95" s="38">
        <f>IF(Сделки!K96="","",ROW()-1)</f>
        <v/>
      </c>
      <c r="B95" s="39">
        <f>IF(Сделки!K96="","",Сделки!N96)</f>
        <v/>
      </c>
      <c r="C95" s="39">
        <f>IF(Сделки!K96="","",C94+Сделки!N96)</f>
        <v/>
      </c>
      <c r="D95" s="39">
        <f>IF(C95="","",C95-MAX(Статистика!$B$3,MAX($C$2:C95)))</f>
        <v/>
      </c>
    </row>
    <row r="96">
      <c r="A96" s="38">
        <f>IF(Сделки!K97="","",ROW()-1)</f>
        <v/>
      </c>
      <c r="B96" s="39">
        <f>IF(Сделки!K97="","",Сделки!N97)</f>
        <v/>
      </c>
      <c r="C96" s="39">
        <f>IF(Сделки!K97="","",C95+Сделки!N97)</f>
        <v/>
      </c>
      <c r="D96" s="39">
        <f>IF(C96="","",C96-MAX(Статистика!$B$3,MAX($C$2:C96)))</f>
        <v/>
      </c>
    </row>
    <row r="97">
      <c r="A97" s="38">
        <f>IF(Сделки!K98="","",ROW()-1)</f>
        <v/>
      </c>
      <c r="B97" s="39">
        <f>IF(Сделки!K98="","",Сделки!N98)</f>
        <v/>
      </c>
      <c r="C97" s="39">
        <f>IF(Сделки!K98="","",C96+Сделки!N98)</f>
        <v/>
      </c>
      <c r="D97" s="39">
        <f>IF(C97="","",C97-MAX(Статистика!$B$3,MAX($C$2:C97)))</f>
        <v/>
      </c>
    </row>
    <row r="98">
      <c r="A98" s="38">
        <f>IF(Сделки!K99="","",ROW()-1)</f>
        <v/>
      </c>
      <c r="B98" s="39">
        <f>IF(Сделки!K99="","",Сделки!N99)</f>
        <v/>
      </c>
      <c r="C98" s="39">
        <f>IF(Сделки!K99="","",C97+Сделки!N99)</f>
        <v/>
      </c>
      <c r="D98" s="39">
        <f>IF(C98="","",C98-MAX(Статистика!$B$3,MAX($C$2:C98)))</f>
        <v/>
      </c>
    </row>
    <row r="99">
      <c r="A99" s="38">
        <f>IF(Сделки!K100="","",ROW()-1)</f>
        <v/>
      </c>
      <c r="B99" s="39">
        <f>IF(Сделки!K100="","",Сделки!N100)</f>
        <v/>
      </c>
      <c r="C99" s="39">
        <f>IF(Сделки!K100="","",C98+Сделки!N100)</f>
        <v/>
      </c>
      <c r="D99" s="39">
        <f>IF(C99="","",C99-MAX(Статистика!$B$3,MAX($C$2:C99)))</f>
        <v/>
      </c>
    </row>
    <row r="100">
      <c r="A100" s="38">
        <f>IF(Сделки!K101="","",ROW()-1)</f>
        <v/>
      </c>
      <c r="B100" s="39">
        <f>IF(Сделки!K101="","",Сделки!N101)</f>
        <v/>
      </c>
      <c r="C100" s="39">
        <f>IF(Сделки!K101="","",C99+Сделки!N101)</f>
        <v/>
      </c>
      <c r="D100" s="39">
        <f>IF(C100="","",C100-MAX(Статистика!$B$3,MAX($C$2:C100)))</f>
        <v/>
      </c>
    </row>
    <row r="101">
      <c r="A101" s="38">
        <f>IF(Сделки!K102="","",ROW()-1)</f>
        <v/>
      </c>
      <c r="B101" s="39">
        <f>IF(Сделки!K102="","",Сделки!N102)</f>
        <v/>
      </c>
      <c r="C101" s="39">
        <f>IF(Сделки!K102="","",C100+Сделки!N102)</f>
        <v/>
      </c>
      <c r="D101" s="39">
        <f>IF(C101="","",C101-MAX(Статистика!$B$3,MAX($C$2:C101)))</f>
        <v/>
      </c>
    </row>
    <row r="102">
      <c r="A102" s="38">
        <f>IF(Сделки!K103="","",ROW()-1)</f>
        <v/>
      </c>
      <c r="B102" s="39">
        <f>IF(Сделки!K103="","",Сделки!N103)</f>
        <v/>
      </c>
      <c r="C102" s="39">
        <f>IF(Сделки!K103="","",C101+Сделки!N103)</f>
        <v/>
      </c>
      <c r="D102" s="39">
        <f>IF(C102="","",C102-MAX(Статистика!$B$3,MAX($C$2:C102)))</f>
        <v/>
      </c>
    </row>
    <row r="103">
      <c r="A103" s="38">
        <f>IF(Сделки!K104="","",ROW()-1)</f>
        <v/>
      </c>
      <c r="B103" s="39">
        <f>IF(Сделки!K104="","",Сделки!N104)</f>
        <v/>
      </c>
      <c r="C103" s="39">
        <f>IF(Сделки!K104="","",C102+Сделки!N104)</f>
        <v/>
      </c>
      <c r="D103" s="39">
        <f>IF(C103="","",C103-MAX(Статистика!$B$3,MAX($C$2:C103)))</f>
        <v/>
      </c>
    </row>
    <row r="104">
      <c r="A104" s="38">
        <f>IF(Сделки!K105="","",ROW()-1)</f>
        <v/>
      </c>
      <c r="B104" s="39">
        <f>IF(Сделки!K105="","",Сделки!N105)</f>
        <v/>
      </c>
      <c r="C104" s="39">
        <f>IF(Сделки!K105="","",C103+Сделки!N105)</f>
        <v/>
      </c>
      <c r="D104" s="39">
        <f>IF(C104="","",C104-MAX(Статистика!$B$3,MAX($C$2:C104)))</f>
        <v/>
      </c>
    </row>
    <row r="105">
      <c r="A105" s="38">
        <f>IF(Сделки!K106="","",ROW()-1)</f>
        <v/>
      </c>
      <c r="B105" s="39">
        <f>IF(Сделки!K106="","",Сделки!N106)</f>
        <v/>
      </c>
      <c r="C105" s="39">
        <f>IF(Сделки!K106="","",C104+Сделки!N106)</f>
        <v/>
      </c>
      <c r="D105" s="39">
        <f>IF(C105="","",C105-MAX(Статистика!$B$3,MAX($C$2:C105)))</f>
        <v/>
      </c>
    </row>
    <row r="106">
      <c r="A106" s="38">
        <f>IF(Сделки!K107="","",ROW()-1)</f>
        <v/>
      </c>
      <c r="B106" s="39">
        <f>IF(Сделки!K107="","",Сделки!N107)</f>
        <v/>
      </c>
      <c r="C106" s="39">
        <f>IF(Сделки!K107="","",C105+Сделки!N107)</f>
        <v/>
      </c>
      <c r="D106" s="39">
        <f>IF(C106="","",C106-MAX(Статистика!$B$3,MAX($C$2:C106)))</f>
        <v/>
      </c>
    </row>
    <row r="107">
      <c r="A107" s="38">
        <f>IF(Сделки!K108="","",ROW()-1)</f>
        <v/>
      </c>
      <c r="B107" s="39">
        <f>IF(Сделки!K108="","",Сделки!N108)</f>
        <v/>
      </c>
      <c r="C107" s="39">
        <f>IF(Сделки!K108="","",C106+Сделки!N108)</f>
        <v/>
      </c>
      <c r="D107" s="39">
        <f>IF(C107="","",C107-MAX(Статистика!$B$3,MAX($C$2:C107)))</f>
        <v/>
      </c>
    </row>
    <row r="108">
      <c r="A108" s="38">
        <f>IF(Сделки!K109="","",ROW()-1)</f>
        <v/>
      </c>
      <c r="B108" s="39">
        <f>IF(Сделки!K109="","",Сделки!N109)</f>
        <v/>
      </c>
      <c r="C108" s="39">
        <f>IF(Сделки!K109="","",C107+Сделки!N109)</f>
        <v/>
      </c>
      <c r="D108" s="39">
        <f>IF(C108="","",C108-MAX(Статистика!$B$3,MAX($C$2:C108)))</f>
        <v/>
      </c>
    </row>
    <row r="109">
      <c r="A109" s="38">
        <f>IF(Сделки!K110="","",ROW()-1)</f>
        <v/>
      </c>
      <c r="B109" s="39">
        <f>IF(Сделки!K110="","",Сделки!N110)</f>
        <v/>
      </c>
      <c r="C109" s="39">
        <f>IF(Сделки!K110="","",C108+Сделки!N110)</f>
        <v/>
      </c>
      <c r="D109" s="39">
        <f>IF(C109="","",C109-MAX(Статистика!$B$3,MAX($C$2:C109)))</f>
        <v/>
      </c>
    </row>
    <row r="110">
      <c r="A110" s="38">
        <f>IF(Сделки!K111="","",ROW()-1)</f>
        <v/>
      </c>
      <c r="B110" s="39">
        <f>IF(Сделки!K111="","",Сделки!N111)</f>
        <v/>
      </c>
      <c r="C110" s="39">
        <f>IF(Сделки!K111="","",C109+Сделки!N111)</f>
        <v/>
      </c>
      <c r="D110" s="39">
        <f>IF(C110="","",C110-MAX(Статистика!$B$3,MAX($C$2:C110)))</f>
        <v/>
      </c>
    </row>
    <row r="111">
      <c r="A111" s="38">
        <f>IF(Сделки!K112="","",ROW()-1)</f>
        <v/>
      </c>
      <c r="B111" s="39">
        <f>IF(Сделки!K112="","",Сделки!N112)</f>
        <v/>
      </c>
      <c r="C111" s="39">
        <f>IF(Сделки!K112="","",C110+Сделки!N112)</f>
        <v/>
      </c>
      <c r="D111" s="39">
        <f>IF(C111="","",C111-MAX(Статистика!$B$3,MAX($C$2:C111)))</f>
        <v/>
      </c>
    </row>
    <row r="112">
      <c r="A112" s="38">
        <f>IF(Сделки!K113="","",ROW()-1)</f>
        <v/>
      </c>
      <c r="B112" s="39">
        <f>IF(Сделки!K113="","",Сделки!N113)</f>
        <v/>
      </c>
      <c r="C112" s="39">
        <f>IF(Сделки!K113="","",C111+Сделки!N113)</f>
        <v/>
      </c>
      <c r="D112" s="39">
        <f>IF(C112="","",C112-MAX(Статистика!$B$3,MAX($C$2:C112)))</f>
        <v/>
      </c>
    </row>
    <row r="113">
      <c r="A113" s="38">
        <f>IF(Сделки!K114="","",ROW()-1)</f>
        <v/>
      </c>
      <c r="B113" s="39">
        <f>IF(Сделки!K114="","",Сделки!N114)</f>
        <v/>
      </c>
      <c r="C113" s="39">
        <f>IF(Сделки!K114="","",C112+Сделки!N114)</f>
        <v/>
      </c>
      <c r="D113" s="39">
        <f>IF(C113="","",C113-MAX(Статистика!$B$3,MAX($C$2:C113)))</f>
        <v/>
      </c>
    </row>
    <row r="114">
      <c r="A114" s="38">
        <f>IF(Сделки!K115="","",ROW()-1)</f>
        <v/>
      </c>
      <c r="B114" s="39">
        <f>IF(Сделки!K115="","",Сделки!N115)</f>
        <v/>
      </c>
      <c r="C114" s="39">
        <f>IF(Сделки!K115="","",C113+Сделки!N115)</f>
        <v/>
      </c>
      <c r="D114" s="39">
        <f>IF(C114="","",C114-MAX(Статистика!$B$3,MAX($C$2:C114)))</f>
        <v/>
      </c>
    </row>
    <row r="115">
      <c r="A115" s="38">
        <f>IF(Сделки!K116="","",ROW()-1)</f>
        <v/>
      </c>
      <c r="B115" s="39">
        <f>IF(Сделки!K116="","",Сделки!N116)</f>
        <v/>
      </c>
      <c r="C115" s="39">
        <f>IF(Сделки!K116="","",C114+Сделки!N116)</f>
        <v/>
      </c>
      <c r="D115" s="39">
        <f>IF(C115="","",C115-MAX(Статистика!$B$3,MAX($C$2:C115)))</f>
        <v/>
      </c>
    </row>
    <row r="116">
      <c r="A116" s="38">
        <f>IF(Сделки!K117="","",ROW()-1)</f>
        <v/>
      </c>
      <c r="B116" s="39">
        <f>IF(Сделки!K117="","",Сделки!N117)</f>
        <v/>
      </c>
      <c r="C116" s="39">
        <f>IF(Сделки!K117="","",C115+Сделки!N117)</f>
        <v/>
      </c>
      <c r="D116" s="39">
        <f>IF(C116="","",C116-MAX(Статистика!$B$3,MAX($C$2:C116)))</f>
        <v/>
      </c>
    </row>
    <row r="117">
      <c r="A117" s="38">
        <f>IF(Сделки!K118="","",ROW()-1)</f>
        <v/>
      </c>
      <c r="B117" s="39">
        <f>IF(Сделки!K118="","",Сделки!N118)</f>
        <v/>
      </c>
      <c r="C117" s="39">
        <f>IF(Сделки!K118="","",C116+Сделки!N118)</f>
        <v/>
      </c>
      <c r="D117" s="39">
        <f>IF(C117="","",C117-MAX(Статистика!$B$3,MAX($C$2:C117)))</f>
        <v/>
      </c>
    </row>
    <row r="118">
      <c r="A118" s="38">
        <f>IF(Сделки!K119="","",ROW()-1)</f>
        <v/>
      </c>
      <c r="B118" s="39">
        <f>IF(Сделки!K119="","",Сделки!N119)</f>
        <v/>
      </c>
      <c r="C118" s="39">
        <f>IF(Сделки!K119="","",C117+Сделки!N119)</f>
        <v/>
      </c>
      <c r="D118" s="39">
        <f>IF(C118="","",C118-MAX(Статистика!$B$3,MAX($C$2:C118)))</f>
        <v/>
      </c>
    </row>
    <row r="119">
      <c r="A119" s="38">
        <f>IF(Сделки!K120="","",ROW()-1)</f>
        <v/>
      </c>
      <c r="B119" s="39">
        <f>IF(Сделки!K120="","",Сделки!N120)</f>
        <v/>
      </c>
      <c r="C119" s="39">
        <f>IF(Сделки!K120="","",C118+Сделки!N120)</f>
        <v/>
      </c>
      <c r="D119" s="39">
        <f>IF(C119="","",C119-MAX(Статистика!$B$3,MAX($C$2:C119)))</f>
        <v/>
      </c>
    </row>
    <row r="120">
      <c r="A120" s="38">
        <f>IF(Сделки!K121="","",ROW()-1)</f>
        <v/>
      </c>
      <c r="B120" s="39">
        <f>IF(Сделки!K121="","",Сделки!N121)</f>
        <v/>
      </c>
      <c r="C120" s="39">
        <f>IF(Сделки!K121="","",C119+Сделки!N121)</f>
        <v/>
      </c>
      <c r="D120" s="39">
        <f>IF(C120="","",C120-MAX(Статистика!$B$3,MAX($C$2:C120)))</f>
        <v/>
      </c>
    </row>
    <row r="121">
      <c r="A121" s="38">
        <f>IF(Сделки!K122="","",ROW()-1)</f>
        <v/>
      </c>
      <c r="B121" s="39">
        <f>IF(Сделки!K122="","",Сделки!N122)</f>
        <v/>
      </c>
      <c r="C121" s="39">
        <f>IF(Сделки!K122="","",C120+Сделки!N122)</f>
        <v/>
      </c>
      <c r="D121" s="39">
        <f>IF(C121="","",C121-MAX(Статистика!$B$3,MAX($C$2:C121)))</f>
        <v/>
      </c>
    </row>
    <row r="122">
      <c r="A122" s="38">
        <f>IF(Сделки!K123="","",ROW()-1)</f>
        <v/>
      </c>
      <c r="B122" s="39">
        <f>IF(Сделки!K123="","",Сделки!N123)</f>
        <v/>
      </c>
      <c r="C122" s="39">
        <f>IF(Сделки!K123="","",C121+Сделки!N123)</f>
        <v/>
      </c>
      <c r="D122" s="39">
        <f>IF(C122="","",C122-MAX(Статистика!$B$3,MAX($C$2:C122)))</f>
        <v/>
      </c>
    </row>
    <row r="123">
      <c r="A123" s="38">
        <f>IF(Сделки!K124="","",ROW()-1)</f>
        <v/>
      </c>
      <c r="B123" s="39">
        <f>IF(Сделки!K124="","",Сделки!N124)</f>
        <v/>
      </c>
      <c r="C123" s="39">
        <f>IF(Сделки!K124="","",C122+Сделки!N124)</f>
        <v/>
      </c>
      <c r="D123" s="39">
        <f>IF(C123="","",C123-MAX(Статистика!$B$3,MAX($C$2:C123)))</f>
        <v/>
      </c>
    </row>
    <row r="124">
      <c r="A124" s="38">
        <f>IF(Сделки!K125="","",ROW()-1)</f>
        <v/>
      </c>
      <c r="B124" s="39">
        <f>IF(Сделки!K125="","",Сделки!N125)</f>
        <v/>
      </c>
      <c r="C124" s="39">
        <f>IF(Сделки!K125="","",C123+Сделки!N125)</f>
        <v/>
      </c>
      <c r="D124" s="39">
        <f>IF(C124="","",C124-MAX(Статистика!$B$3,MAX($C$2:C124)))</f>
        <v/>
      </c>
    </row>
    <row r="125">
      <c r="A125" s="38">
        <f>IF(Сделки!K126="","",ROW()-1)</f>
        <v/>
      </c>
      <c r="B125" s="39">
        <f>IF(Сделки!K126="","",Сделки!N126)</f>
        <v/>
      </c>
      <c r="C125" s="39">
        <f>IF(Сделки!K126="","",C124+Сделки!N126)</f>
        <v/>
      </c>
      <c r="D125" s="39">
        <f>IF(C125="","",C125-MAX(Статистика!$B$3,MAX($C$2:C125)))</f>
        <v/>
      </c>
    </row>
    <row r="126">
      <c r="A126" s="38">
        <f>IF(Сделки!K127="","",ROW()-1)</f>
        <v/>
      </c>
      <c r="B126" s="39">
        <f>IF(Сделки!K127="","",Сделки!N127)</f>
        <v/>
      </c>
      <c r="C126" s="39">
        <f>IF(Сделки!K127="","",C125+Сделки!N127)</f>
        <v/>
      </c>
      <c r="D126" s="39">
        <f>IF(C126="","",C126-MAX(Статистика!$B$3,MAX($C$2:C126)))</f>
        <v/>
      </c>
    </row>
    <row r="127">
      <c r="A127" s="38">
        <f>IF(Сделки!K128="","",ROW()-1)</f>
        <v/>
      </c>
      <c r="B127" s="39">
        <f>IF(Сделки!K128="","",Сделки!N128)</f>
        <v/>
      </c>
      <c r="C127" s="39">
        <f>IF(Сделки!K128="","",C126+Сделки!N128)</f>
        <v/>
      </c>
      <c r="D127" s="39">
        <f>IF(C127="","",C127-MAX(Статистика!$B$3,MAX($C$2:C127)))</f>
        <v/>
      </c>
    </row>
    <row r="128">
      <c r="A128" s="38">
        <f>IF(Сделки!K129="","",ROW()-1)</f>
        <v/>
      </c>
      <c r="B128" s="39">
        <f>IF(Сделки!K129="","",Сделки!N129)</f>
        <v/>
      </c>
      <c r="C128" s="39">
        <f>IF(Сделки!K129="","",C127+Сделки!N129)</f>
        <v/>
      </c>
      <c r="D128" s="39">
        <f>IF(C128="","",C128-MAX(Статистика!$B$3,MAX($C$2:C128)))</f>
        <v/>
      </c>
    </row>
    <row r="129">
      <c r="A129" s="38">
        <f>IF(Сделки!K130="","",ROW()-1)</f>
        <v/>
      </c>
      <c r="B129" s="39">
        <f>IF(Сделки!K130="","",Сделки!N130)</f>
        <v/>
      </c>
      <c r="C129" s="39">
        <f>IF(Сделки!K130="","",C128+Сделки!N130)</f>
        <v/>
      </c>
      <c r="D129" s="39">
        <f>IF(C129="","",C129-MAX(Статистика!$B$3,MAX($C$2:C129)))</f>
        <v/>
      </c>
    </row>
    <row r="130">
      <c r="A130" s="38">
        <f>IF(Сделки!K131="","",ROW()-1)</f>
        <v/>
      </c>
      <c r="B130" s="39">
        <f>IF(Сделки!K131="","",Сделки!N131)</f>
        <v/>
      </c>
      <c r="C130" s="39">
        <f>IF(Сделки!K131="","",C129+Сделки!N131)</f>
        <v/>
      </c>
      <c r="D130" s="39">
        <f>IF(C130="","",C130-MAX(Статистика!$B$3,MAX($C$2:C130)))</f>
        <v/>
      </c>
    </row>
    <row r="131">
      <c r="A131" s="38">
        <f>IF(Сделки!K132="","",ROW()-1)</f>
        <v/>
      </c>
      <c r="B131" s="39">
        <f>IF(Сделки!K132="","",Сделки!N132)</f>
        <v/>
      </c>
      <c r="C131" s="39">
        <f>IF(Сделки!K132="","",C130+Сделки!N132)</f>
        <v/>
      </c>
      <c r="D131" s="39">
        <f>IF(C131="","",C131-MAX(Статистика!$B$3,MAX($C$2:C131)))</f>
        <v/>
      </c>
    </row>
    <row r="132">
      <c r="A132" s="38">
        <f>IF(Сделки!K133="","",ROW()-1)</f>
        <v/>
      </c>
      <c r="B132" s="39">
        <f>IF(Сделки!K133="","",Сделки!N133)</f>
        <v/>
      </c>
      <c r="C132" s="39">
        <f>IF(Сделки!K133="","",C131+Сделки!N133)</f>
        <v/>
      </c>
      <c r="D132" s="39">
        <f>IF(C132="","",C132-MAX(Статистика!$B$3,MAX($C$2:C132)))</f>
        <v/>
      </c>
    </row>
    <row r="133">
      <c r="A133" s="38">
        <f>IF(Сделки!K134="","",ROW()-1)</f>
        <v/>
      </c>
      <c r="B133" s="39">
        <f>IF(Сделки!K134="","",Сделки!N134)</f>
        <v/>
      </c>
      <c r="C133" s="39">
        <f>IF(Сделки!K134="","",C132+Сделки!N134)</f>
        <v/>
      </c>
      <c r="D133" s="39">
        <f>IF(C133="","",C133-MAX(Статистика!$B$3,MAX($C$2:C133)))</f>
        <v/>
      </c>
    </row>
    <row r="134">
      <c r="A134" s="38">
        <f>IF(Сделки!K135="","",ROW()-1)</f>
        <v/>
      </c>
      <c r="B134" s="39">
        <f>IF(Сделки!K135="","",Сделки!N135)</f>
        <v/>
      </c>
      <c r="C134" s="39">
        <f>IF(Сделки!K135="","",C133+Сделки!N135)</f>
        <v/>
      </c>
      <c r="D134" s="39">
        <f>IF(C134="","",C134-MAX(Статистика!$B$3,MAX($C$2:C134)))</f>
        <v/>
      </c>
    </row>
    <row r="135">
      <c r="A135" s="38">
        <f>IF(Сделки!K136="","",ROW()-1)</f>
        <v/>
      </c>
      <c r="B135" s="39">
        <f>IF(Сделки!K136="","",Сделки!N136)</f>
        <v/>
      </c>
      <c r="C135" s="39">
        <f>IF(Сделки!K136="","",C134+Сделки!N136)</f>
        <v/>
      </c>
      <c r="D135" s="39">
        <f>IF(C135="","",C135-MAX(Статистика!$B$3,MAX($C$2:C135)))</f>
        <v/>
      </c>
    </row>
    <row r="136">
      <c r="A136" s="38">
        <f>IF(Сделки!K137="","",ROW()-1)</f>
        <v/>
      </c>
      <c r="B136" s="39">
        <f>IF(Сделки!K137="","",Сделки!N137)</f>
        <v/>
      </c>
      <c r="C136" s="39">
        <f>IF(Сделки!K137="","",C135+Сделки!N137)</f>
        <v/>
      </c>
      <c r="D136" s="39">
        <f>IF(C136="","",C136-MAX(Статистика!$B$3,MAX($C$2:C136)))</f>
        <v/>
      </c>
    </row>
    <row r="137">
      <c r="A137" s="38">
        <f>IF(Сделки!K138="","",ROW()-1)</f>
        <v/>
      </c>
      <c r="B137" s="39">
        <f>IF(Сделки!K138="","",Сделки!N138)</f>
        <v/>
      </c>
      <c r="C137" s="39">
        <f>IF(Сделки!K138="","",C136+Сделки!N138)</f>
        <v/>
      </c>
      <c r="D137" s="39">
        <f>IF(C137="","",C137-MAX(Статистика!$B$3,MAX($C$2:C137)))</f>
        <v/>
      </c>
    </row>
    <row r="138">
      <c r="A138" s="38">
        <f>IF(Сделки!K139="","",ROW()-1)</f>
        <v/>
      </c>
      <c r="B138" s="39">
        <f>IF(Сделки!K139="","",Сделки!N139)</f>
        <v/>
      </c>
      <c r="C138" s="39">
        <f>IF(Сделки!K139="","",C137+Сделки!N139)</f>
        <v/>
      </c>
      <c r="D138" s="39">
        <f>IF(C138="","",C138-MAX(Статистика!$B$3,MAX($C$2:C138)))</f>
        <v/>
      </c>
    </row>
    <row r="139">
      <c r="A139" s="38">
        <f>IF(Сделки!K140="","",ROW()-1)</f>
        <v/>
      </c>
      <c r="B139" s="39">
        <f>IF(Сделки!K140="","",Сделки!N140)</f>
        <v/>
      </c>
      <c r="C139" s="39">
        <f>IF(Сделки!K140="","",C138+Сделки!N140)</f>
        <v/>
      </c>
      <c r="D139" s="39">
        <f>IF(C139="","",C139-MAX(Статистика!$B$3,MAX($C$2:C139)))</f>
        <v/>
      </c>
    </row>
    <row r="140">
      <c r="A140" s="38">
        <f>IF(Сделки!K141="","",ROW()-1)</f>
        <v/>
      </c>
      <c r="B140" s="39">
        <f>IF(Сделки!K141="","",Сделки!N141)</f>
        <v/>
      </c>
      <c r="C140" s="39">
        <f>IF(Сделки!K141="","",C139+Сделки!N141)</f>
        <v/>
      </c>
      <c r="D140" s="39">
        <f>IF(C140="","",C140-MAX(Статистика!$B$3,MAX($C$2:C140)))</f>
        <v/>
      </c>
    </row>
    <row r="141">
      <c r="A141" s="38">
        <f>IF(Сделки!K142="","",ROW()-1)</f>
        <v/>
      </c>
      <c r="B141" s="39">
        <f>IF(Сделки!K142="","",Сделки!N142)</f>
        <v/>
      </c>
      <c r="C141" s="39">
        <f>IF(Сделки!K142="","",C140+Сделки!N142)</f>
        <v/>
      </c>
      <c r="D141" s="39">
        <f>IF(C141="","",C141-MAX(Статистика!$B$3,MAX($C$2:C141)))</f>
        <v/>
      </c>
    </row>
    <row r="142">
      <c r="A142" s="38">
        <f>IF(Сделки!K143="","",ROW()-1)</f>
        <v/>
      </c>
      <c r="B142" s="39">
        <f>IF(Сделки!K143="","",Сделки!N143)</f>
        <v/>
      </c>
      <c r="C142" s="39">
        <f>IF(Сделки!K143="","",C141+Сделки!N143)</f>
        <v/>
      </c>
      <c r="D142" s="39">
        <f>IF(C142="","",C142-MAX(Статистика!$B$3,MAX($C$2:C142)))</f>
        <v/>
      </c>
    </row>
    <row r="143">
      <c r="A143" s="38">
        <f>IF(Сделки!K144="","",ROW()-1)</f>
        <v/>
      </c>
      <c r="B143" s="39">
        <f>IF(Сделки!K144="","",Сделки!N144)</f>
        <v/>
      </c>
      <c r="C143" s="39">
        <f>IF(Сделки!K144="","",C142+Сделки!N144)</f>
        <v/>
      </c>
      <c r="D143" s="39">
        <f>IF(C143="","",C143-MAX(Статистика!$B$3,MAX($C$2:C143)))</f>
        <v/>
      </c>
    </row>
    <row r="144">
      <c r="A144" s="38">
        <f>IF(Сделки!K145="","",ROW()-1)</f>
        <v/>
      </c>
      <c r="B144" s="39">
        <f>IF(Сделки!K145="","",Сделки!N145)</f>
        <v/>
      </c>
      <c r="C144" s="39">
        <f>IF(Сделки!K145="","",C143+Сделки!N145)</f>
        <v/>
      </c>
      <c r="D144" s="39">
        <f>IF(C144="","",C144-MAX(Статистика!$B$3,MAX($C$2:C144)))</f>
        <v/>
      </c>
    </row>
    <row r="145">
      <c r="A145" s="38">
        <f>IF(Сделки!K146="","",ROW()-1)</f>
        <v/>
      </c>
      <c r="B145" s="39">
        <f>IF(Сделки!K146="","",Сделки!N146)</f>
        <v/>
      </c>
      <c r="C145" s="39">
        <f>IF(Сделки!K146="","",C144+Сделки!N146)</f>
        <v/>
      </c>
      <c r="D145" s="39">
        <f>IF(C145="","",C145-MAX(Статистика!$B$3,MAX($C$2:C145)))</f>
        <v/>
      </c>
    </row>
    <row r="146">
      <c r="A146" s="38">
        <f>IF(Сделки!K147="","",ROW()-1)</f>
        <v/>
      </c>
      <c r="B146" s="39">
        <f>IF(Сделки!K147="","",Сделки!N147)</f>
        <v/>
      </c>
      <c r="C146" s="39">
        <f>IF(Сделки!K147="","",C145+Сделки!N147)</f>
        <v/>
      </c>
      <c r="D146" s="39">
        <f>IF(C146="","",C146-MAX(Статистика!$B$3,MAX($C$2:C146)))</f>
        <v/>
      </c>
    </row>
    <row r="147">
      <c r="A147" s="38">
        <f>IF(Сделки!K148="","",ROW()-1)</f>
        <v/>
      </c>
      <c r="B147" s="39">
        <f>IF(Сделки!K148="","",Сделки!N148)</f>
        <v/>
      </c>
      <c r="C147" s="39">
        <f>IF(Сделки!K148="","",C146+Сделки!N148)</f>
        <v/>
      </c>
      <c r="D147" s="39">
        <f>IF(C147="","",C147-MAX(Статистика!$B$3,MAX($C$2:C147)))</f>
        <v/>
      </c>
    </row>
    <row r="148">
      <c r="A148" s="38">
        <f>IF(Сделки!K149="","",ROW()-1)</f>
        <v/>
      </c>
      <c r="B148" s="39">
        <f>IF(Сделки!K149="","",Сделки!N149)</f>
        <v/>
      </c>
      <c r="C148" s="39">
        <f>IF(Сделки!K149="","",C147+Сделки!N149)</f>
        <v/>
      </c>
      <c r="D148" s="39">
        <f>IF(C148="","",C148-MAX(Статистика!$B$3,MAX($C$2:C148)))</f>
        <v/>
      </c>
    </row>
    <row r="149">
      <c r="A149" s="38">
        <f>IF(Сделки!K150="","",ROW()-1)</f>
        <v/>
      </c>
      <c r="B149" s="39">
        <f>IF(Сделки!K150="","",Сделки!N150)</f>
        <v/>
      </c>
      <c r="C149" s="39">
        <f>IF(Сделки!K150="","",C148+Сделки!N150)</f>
        <v/>
      </c>
      <c r="D149" s="39">
        <f>IF(C149="","",C149-MAX(Статистика!$B$3,MAX($C$2:C149)))</f>
        <v/>
      </c>
    </row>
    <row r="150">
      <c r="A150" s="38">
        <f>IF(Сделки!K151="","",ROW()-1)</f>
        <v/>
      </c>
      <c r="B150" s="39">
        <f>IF(Сделки!K151="","",Сделки!N151)</f>
        <v/>
      </c>
      <c r="C150" s="39">
        <f>IF(Сделки!K151="","",C149+Сделки!N151)</f>
        <v/>
      </c>
      <c r="D150" s="39">
        <f>IF(C150="","",C150-MAX(Статистика!$B$3,MAX($C$2:C150)))</f>
        <v/>
      </c>
    </row>
    <row r="151">
      <c r="A151" s="38">
        <f>IF(Сделки!K152="","",ROW()-1)</f>
        <v/>
      </c>
      <c r="B151" s="39">
        <f>IF(Сделки!K152="","",Сделки!N152)</f>
        <v/>
      </c>
      <c r="C151" s="39">
        <f>IF(Сделки!K152="","",C150+Сделки!N152)</f>
        <v/>
      </c>
      <c r="D151" s="39">
        <f>IF(C151="","",C151-MAX(Статистика!$B$3,MAX($C$2:C151)))</f>
        <v/>
      </c>
    </row>
    <row r="152">
      <c r="A152" s="38">
        <f>IF(Сделки!K153="","",ROW()-1)</f>
        <v/>
      </c>
      <c r="B152" s="39">
        <f>IF(Сделки!K153="","",Сделки!N153)</f>
        <v/>
      </c>
      <c r="C152" s="39">
        <f>IF(Сделки!K153="","",C151+Сделки!N153)</f>
        <v/>
      </c>
      <c r="D152" s="39">
        <f>IF(C152="","",C152-MAX(Статистика!$B$3,MAX($C$2:C152)))</f>
        <v/>
      </c>
    </row>
    <row r="153">
      <c r="A153" s="38">
        <f>IF(Сделки!K154="","",ROW()-1)</f>
        <v/>
      </c>
      <c r="B153" s="39">
        <f>IF(Сделки!K154="","",Сделки!N154)</f>
        <v/>
      </c>
      <c r="C153" s="39">
        <f>IF(Сделки!K154="","",C152+Сделки!N154)</f>
        <v/>
      </c>
      <c r="D153" s="39">
        <f>IF(C153="","",C153-MAX(Статистика!$B$3,MAX($C$2:C153)))</f>
        <v/>
      </c>
    </row>
    <row r="154">
      <c r="A154" s="38">
        <f>IF(Сделки!K155="","",ROW()-1)</f>
        <v/>
      </c>
      <c r="B154" s="39">
        <f>IF(Сделки!K155="","",Сделки!N155)</f>
        <v/>
      </c>
      <c r="C154" s="39">
        <f>IF(Сделки!K155="","",C153+Сделки!N155)</f>
        <v/>
      </c>
      <c r="D154" s="39">
        <f>IF(C154="","",C154-MAX(Статистика!$B$3,MAX($C$2:C154)))</f>
        <v/>
      </c>
    </row>
    <row r="155">
      <c r="A155" s="38">
        <f>IF(Сделки!K156="","",ROW()-1)</f>
        <v/>
      </c>
      <c r="B155" s="39">
        <f>IF(Сделки!K156="","",Сделки!N156)</f>
        <v/>
      </c>
      <c r="C155" s="39">
        <f>IF(Сделки!K156="","",C154+Сделки!N156)</f>
        <v/>
      </c>
      <c r="D155" s="39">
        <f>IF(C155="","",C155-MAX(Статистика!$B$3,MAX($C$2:C155)))</f>
        <v/>
      </c>
    </row>
    <row r="156">
      <c r="A156" s="38">
        <f>IF(Сделки!K157="","",ROW()-1)</f>
        <v/>
      </c>
      <c r="B156" s="39">
        <f>IF(Сделки!K157="","",Сделки!N157)</f>
        <v/>
      </c>
      <c r="C156" s="39">
        <f>IF(Сделки!K157="","",C155+Сделки!N157)</f>
        <v/>
      </c>
      <c r="D156" s="39">
        <f>IF(C156="","",C156-MAX(Статистика!$B$3,MAX($C$2:C156)))</f>
        <v/>
      </c>
    </row>
    <row r="157">
      <c r="A157" s="38">
        <f>IF(Сделки!K158="","",ROW()-1)</f>
        <v/>
      </c>
      <c r="B157" s="39">
        <f>IF(Сделки!K158="","",Сделки!N158)</f>
        <v/>
      </c>
      <c r="C157" s="39">
        <f>IF(Сделки!K158="","",C156+Сделки!N158)</f>
        <v/>
      </c>
      <c r="D157" s="39">
        <f>IF(C157="","",C157-MAX(Статистика!$B$3,MAX($C$2:C157)))</f>
        <v/>
      </c>
    </row>
    <row r="158">
      <c r="A158" s="38">
        <f>IF(Сделки!K159="","",ROW()-1)</f>
        <v/>
      </c>
      <c r="B158" s="39">
        <f>IF(Сделки!K159="","",Сделки!N159)</f>
        <v/>
      </c>
      <c r="C158" s="39">
        <f>IF(Сделки!K159="","",C157+Сделки!N159)</f>
        <v/>
      </c>
      <c r="D158" s="39">
        <f>IF(C158="","",C158-MAX(Статистика!$B$3,MAX($C$2:C158)))</f>
        <v/>
      </c>
    </row>
    <row r="159">
      <c r="A159" s="38">
        <f>IF(Сделки!K160="","",ROW()-1)</f>
        <v/>
      </c>
      <c r="B159" s="39">
        <f>IF(Сделки!K160="","",Сделки!N160)</f>
        <v/>
      </c>
      <c r="C159" s="39">
        <f>IF(Сделки!K160="","",C158+Сделки!N160)</f>
        <v/>
      </c>
      <c r="D159" s="39">
        <f>IF(C159="","",C159-MAX(Статистика!$B$3,MAX($C$2:C159)))</f>
        <v/>
      </c>
    </row>
    <row r="160">
      <c r="A160" s="38">
        <f>IF(Сделки!K161="","",ROW()-1)</f>
        <v/>
      </c>
      <c r="B160" s="39">
        <f>IF(Сделки!K161="","",Сделки!N161)</f>
        <v/>
      </c>
      <c r="C160" s="39">
        <f>IF(Сделки!K161="","",C159+Сделки!N161)</f>
        <v/>
      </c>
      <c r="D160" s="39">
        <f>IF(C160="","",C160-MAX(Статистика!$B$3,MAX($C$2:C160)))</f>
        <v/>
      </c>
    </row>
    <row r="161">
      <c r="A161" s="38">
        <f>IF(Сделки!K162="","",ROW()-1)</f>
        <v/>
      </c>
      <c r="B161" s="39">
        <f>IF(Сделки!K162="","",Сделки!N162)</f>
        <v/>
      </c>
      <c r="C161" s="39">
        <f>IF(Сделки!K162="","",C160+Сделки!N162)</f>
        <v/>
      </c>
      <c r="D161" s="39">
        <f>IF(C161="","",C161-MAX(Статистика!$B$3,MAX($C$2:C161)))</f>
        <v/>
      </c>
    </row>
    <row r="162">
      <c r="A162" s="38">
        <f>IF(Сделки!K163="","",ROW()-1)</f>
        <v/>
      </c>
      <c r="B162" s="39">
        <f>IF(Сделки!K163="","",Сделки!N163)</f>
        <v/>
      </c>
      <c r="C162" s="39">
        <f>IF(Сделки!K163="","",C161+Сделки!N163)</f>
        <v/>
      </c>
      <c r="D162" s="39">
        <f>IF(C162="","",C162-MAX(Статистика!$B$3,MAX($C$2:C162)))</f>
        <v/>
      </c>
    </row>
    <row r="163">
      <c r="A163" s="38">
        <f>IF(Сделки!K164="","",ROW()-1)</f>
        <v/>
      </c>
      <c r="B163" s="39">
        <f>IF(Сделки!K164="","",Сделки!N164)</f>
        <v/>
      </c>
      <c r="C163" s="39">
        <f>IF(Сделки!K164="","",C162+Сделки!N164)</f>
        <v/>
      </c>
      <c r="D163" s="39">
        <f>IF(C163="","",C163-MAX(Статистика!$B$3,MAX($C$2:C163)))</f>
        <v/>
      </c>
    </row>
    <row r="164">
      <c r="A164" s="38">
        <f>IF(Сделки!K165="","",ROW()-1)</f>
        <v/>
      </c>
      <c r="B164" s="39">
        <f>IF(Сделки!K165="","",Сделки!N165)</f>
        <v/>
      </c>
      <c r="C164" s="39">
        <f>IF(Сделки!K165="","",C163+Сделки!N165)</f>
        <v/>
      </c>
      <c r="D164" s="39">
        <f>IF(C164="","",C164-MAX(Статистика!$B$3,MAX($C$2:C164)))</f>
        <v/>
      </c>
    </row>
    <row r="165">
      <c r="A165" s="38">
        <f>IF(Сделки!K166="","",ROW()-1)</f>
        <v/>
      </c>
      <c r="B165" s="39">
        <f>IF(Сделки!K166="","",Сделки!N166)</f>
        <v/>
      </c>
      <c r="C165" s="39">
        <f>IF(Сделки!K166="","",C164+Сделки!N166)</f>
        <v/>
      </c>
      <c r="D165" s="39">
        <f>IF(C165="","",C165-MAX(Статистика!$B$3,MAX($C$2:C165)))</f>
        <v/>
      </c>
    </row>
    <row r="166">
      <c r="A166" s="38">
        <f>IF(Сделки!K167="","",ROW()-1)</f>
        <v/>
      </c>
      <c r="B166" s="39">
        <f>IF(Сделки!K167="","",Сделки!N167)</f>
        <v/>
      </c>
      <c r="C166" s="39">
        <f>IF(Сделки!K167="","",C165+Сделки!N167)</f>
        <v/>
      </c>
      <c r="D166" s="39">
        <f>IF(C166="","",C166-MAX(Статистика!$B$3,MAX($C$2:C166)))</f>
        <v/>
      </c>
    </row>
    <row r="167">
      <c r="A167" s="38">
        <f>IF(Сделки!K168="","",ROW()-1)</f>
        <v/>
      </c>
      <c r="B167" s="39">
        <f>IF(Сделки!K168="","",Сделки!N168)</f>
        <v/>
      </c>
      <c r="C167" s="39">
        <f>IF(Сделки!K168="","",C166+Сделки!N168)</f>
        <v/>
      </c>
      <c r="D167" s="39">
        <f>IF(C167="","",C167-MAX(Статистика!$B$3,MAX($C$2:C167)))</f>
        <v/>
      </c>
    </row>
    <row r="168">
      <c r="A168" s="38">
        <f>IF(Сделки!K169="","",ROW()-1)</f>
        <v/>
      </c>
      <c r="B168" s="39">
        <f>IF(Сделки!K169="","",Сделки!N169)</f>
        <v/>
      </c>
      <c r="C168" s="39">
        <f>IF(Сделки!K169="","",C167+Сделки!N169)</f>
        <v/>
      </c>
      <c r="D168" s="39">
        <f>IF(C168="","",C168-MAX(Статистика!$B$3,MAX($C$2:C168)))</f>
        <v/>
      </c>
    </row>
    <row r="169">
      <c r="A169" s="38">
        <f>IF(Сделки!K170="","",ROW()-1)</f>
        <v/>
      </c>
      <c r="B169" s="39">
        <f>IF(Сделки!K170="","",Сделки!N170)</f>
        <v/>
      </c>
      <c r="C169" s="39">
        <f>IF(Сделки!K170="","",C168+Сделки!N170)</f>
        <v/>
      </c>
      <c r="D169" s="39">
        <f>IF(C169="","",C169-MAX(Статистика!$B$3,MAX($C$2:C169)))</f>
        <v/>
      </c>
    </row>
    <row r="170">
      <c r="A170" s="38">
        <f>IF(Сделки!K171="","",ROW()-1)</f>
        <v/>
      </c>
      <c r="B170" s="39">
        <f>IF(Сделки!K171="","",Сделки!N171)</f>
        <v/>
      </c>
      <c r="C170" s="39">
        <f>IF(Сделки!K171="","",C169+Сделки!N171)</f>
        <v/>
      </c>
      <c r="D170" s="39">
        <f>IF(C170="","",C170-MAX(Статистика!$B$3,MAX($C$2:C170)))</f>
        <v/>
      </c>
    </row>
    <row r="171">
      <c r="A171" s="38">
        <f>IF(Сделки!K172="","",ROW()-1)</f>
        <v/>
      </c>
      <c r="B171" s="39">
        <f>IF(Сделки!K172="","",Сделки!N172)</f>
        <v/>
      </c>
      <c r="C171" s="39">
        <f>IF(Сделки!K172="","",C170+Сделки!N172)</f>
        <v/>
      </c>
      <c r="D171" s="39">
        <f>IF(C171="","",C171-MAX(Статистика!$B$3,MAX($C$2:C171)))</f>
        <v/>
      </c>
    </row>
    <row r="172">
      <c r="A172" s="38">
        <f>IF(Сделки!K173="","",ROW()-1)</f>
        <v/>
      </c>
      <c r="B172" s="39">
        <f>IF(Сделки!K173="","",Сделки!N173)</f>
        <v/>
      </c>
      <c r="C172" s="39">
        <f>IF(Сделки!K173="","",C171+Сделки!N173)</f>
        <v/>
      </c>
      <c r="D172" s="39">
        <f>IF(C172="","",C172-MAX(Статистика!$B$3,MAX($C$2:C172)))</f>
        <v/>
      </c>
    </row>
    <row r="173">
      <c r="A173" s="38">
        <f>IF(Сделки!K174="","",ROW()-1)</f>
        <v/>
      </c>
      <c r="B173" s="39">
        <f>IF(Сделки!K174="","",Сделки!N174)</f>
        <v/>
      </c>
      <c r="C173" s="39">
        <f>IF(Сделки!K174="","",C172+Сделки!N174)</f>
        <v/>
      </c>
      <c r="D173" s="39">
        <f>IF(C173="","",C173-MAX(Статистика!$B$3,MAX($C$2:C173)))</f>
        <v/>
      </c>
    </row>
    <row r="174">
      <c r="A174" s="38">
        <f>IF(Сделки!K175="","",ROW()-1)</f>
        <v/>
      </c>
      <c r="B174" s="39">
        <f>IF(Сделки!K175="","",Сделки!N175)</f>
        <v/>
      </c>
      <c r="C174" s="39">
        <f>IF(Сделки!K175="","",C173+Сделки!N175)</f>
        <v/>
      </c>
      <c r="D174" s="39">
        <f>IF(C174="","",C174-MAX(Статистика!$B$3,MAX($C$2:C174)))</f>
        <v/>
      </c>
    </row>
    <row r="175">
      <c r="A175" s="38">
        <f>IF(Сделки!K176="","",ROW()-1)</f>
        <v/>
      </c>
      <c r="B175" s="39">
        <f>IF(Сделки!K176="","",Сделки!N176)</f>
        <v/>
      </c>
      <c r="C175" s="39">
        <f>IF(Сделки!K176="","",C174+Сделки!N176)</f>
        <v/>
      </c>
      <c r="D175" s="39">
        <f>IF(C175="","",C175-MAX(Статистика!$B$3,MAX($C$2:C175)))</f>
        <v/>
      </c>
    </row>
    <row r="176">
      <c r="A176" s="38">
        <f>IF(Сделки!K177="","",ROW()-1)</f>
        <v/>
      </c>
      <c r="B176" s="39">
        <f>IF(Сделки!K177="","",Сделки!N177)</f>
        <v/>
      </c>
      <c r="C176" s="39">
        <f>IF(Сделки!K177="","",C175+Сделки!N177)</f>
        <v/>
      </c>
      <c r="D176" s="39">
        <f>IF(C176="","",C176-MAX(Статистика!$B$3,MAX($C$2:C176)))</f>
        <v/>
      </c>
    </row>
    <row r="177">
      <c r="A177" s="38">
        <f>IF(Сделки!K178="","",ROW()-1)</f>
        <v/>
      </c>
      <c r="B177" s="39">
        <f>IF(Сделки!K178="","",Сделки!N178)</f>
        <v/>
      </c>
      <c r="C177" s="39">
        <f>IF(Сделки!K178="","",C176+Сделки!N178)</f>
        <v/>
      </c>
      <c r="D177" s="39">
        <f>IF(C177="","",C177-MAX(Статистика!$B$3,MAX($C$2:C177)))</f>
        <v/>
      </c>
    </row>
    <row r="178">
      <c r="A178" s="38">
        <f>IF(Сделки!K179="","",ROW()-1)</f>
        <v/>
      </c>
      <c r="B178" s="39">
        <f>IF(Сделки!K179="","",Сделки!N179)</f>
        <v/>
      </c>
      <c r="C178" s="39">
        <f>IF(Сделки!K179="","",C177+Сделки!N179)</f>
        <v/>
      </c>
      <c r="D178" s="39">
        <f>IF(C178="","",C178-MAX(Статистика!$B$3,MAX($C$2:C178)))</f>
        <v/>
      </c>
    </row>
    <row r="179">
      <c r="A179" s="38">
        <f>IF(Сделки!K180="","",ROW()-1)</f>
        <v/>
      </c>
      <c r="B179" s="39">
        <f>IF(Сделки!K180="","",Сделки!N180)</f>
        <v/>
      </c>
      <c r="C179" s="39">
        <f>IF(Сделки!K180="","",C178+Сделки!N180)</f>
        <v/>
      </c>
      <c r="D179" s="39">
        <f>IF(C179="","",C179-MAX(Статистика!$B$3,MAX($C$2:C179)))</f>
        <v/>
      </c>
    </row>
    <row r="180">
      <c r="A180" s="38">
        <f>IF(Сделки!K181="","",ROW()-1)</f>
        <v/>
      </c>
      <c r="B180" s="39">
        <f>IF(Сделки!K181="","",Сделки!N181)</f>
        <v/>
      </c>
      <c r="C180" s="39">
        <f>IF(Сделки!K181="","",C179+Сделки!N181)</f>
        <v/>
      </c>
      <c r="D180" s="39">
        <f>IF(C180="","",C180-MAX(Статистика!$B$3,MAX($C$2:C180)))</f>
        <v/>
      </c>
    </row>
    <row r="181">
      <c r="A181" s="38">
        <f>IF(Сделки!K182="","",ROW()-1)</f>
        <v/>
      </c>
      <c r="B181" s="39">
        <f>IF(Сделки!K182="","",Сделки!N182)</f>
        <v/>
      </c>
      <c r="C181" s="39">
        <f>IF(Сделки!K182="","",C180+Сделки!N182)</f>
        <v/>
      </c>
      <c r="D181" s="39">
        <f>IF(C181="","",C181-MAX(Статистика!$B$3,MAX($C$2:C181)))</f>
        <v/>
      </c>
    </row>
    <row r="182">
      <c r="A182" s="38">
        <f>IF(Сделки!K183="","",ROW()-1)</f>
        <v/>
      </c>
      <c r="B182" s="39">
        <f>IF(Сделки!K183="","",Сделки!N183)</f>
        <v/>
      </c>
      <c r="C182" s="39">
        <f>IF(Сделки!K183="","",C181+Сделки!N183)</f>
        <v/>
      </c>
      <c r="D182" s="39">
        <f>IF(C182="","",C182-MAX(Статистика!$B$3,MAX($C$2:C182)))</f>
        <v/>
      </c>
    </row>
    <row r="183">
      <c r="A183" s="38">
        <f>IF(Сделки!K184="","",ROW()-1)</f>
        <v/>
      </c>
      <c r="B183" s="39">
        <f>IF(Сделки!K184="","",Сделки!N184)</f>
        <v/>
      </c>
      <c r="C183" s="39">
        <f>IF(Сделки!K184="","",C182+Сделки!N184)</f>
        <v/>
      </c>
      <c r="D183" s="39">
        <f>IF(C183="","",C183-MAX(Статистика!$B$3,MAX($C$2:C183)))</f>
        <v/>
      </c>
    </row>
    <row r="184">
      <c r="A184" s="38">
        <f>IF(Сделки!K185="","",ROW()-1)</f>
        <v/>
      </c>
      <c r="B184" s="39">
        <f>IF(Сделки!K185="","",Сделки!N185)</f>
        <v/>
      </c>
      <c r="C184" s="39">
        <f>IF(Сделки!K185="","",C183+Сделки!N185)</f>
        <v/>
      </c>
      <c r="D184" s="39">
        <f>IF(C184="","",C184-MAX(Статистика!$B$3,MAX($C$2:C184)))</f>
        <v/>
      </c>
    </row>
    <row r="185">
      <c r="A185" s="38">
        <f>IF(Сделки!K186="","",ROW()-1)</f>
        <v/>
      </c>
      <c r="B185" s="39">
        <f>IF(Сделки!K186="","",Сделки!N186)</f>
        <v/>
      </c>
      <c r="C185" s="39">
        <f>IF(Сделки!K186="","",C184+Сделки!N186)</f>
        <v/>
      </c>
      <c r="D185" s="39">
        <f>IF(C185="","",C185-MAX(Статистика!$B$3,MAX($C$2:C185)))</f>
        <v/>
      </c>
    </row>
    <row r="186">
      <c r="A186" s="38">
        <f>IF(Сделки!K187="","",ROW()-1)</f>
        <v/>
      </c>
      <c r="B186" s="39">
        <f>IF(Сделки!K187="","",Сделки!N187)</f>
        <v/>
      </c>
      <c r="C186" s="39">
        <f>IF(Сделки!K187="","",C185+Сделки!N187)</f>
        <v/>
      </c>
      <c r="D186" s="39">
        <f>IF(C186="","",C186-MAX(Статистика!$B$3,MAX($C$2:C186)))</f>
        <v/>
      </c>
    </row>
    <row r="187">
      <c r="A187" s="38">
        <f>IF(Сделки!K188="","",ROW()-1)</f>
        <v/>
      </c>
      <c r="B187" s="39">
        <f>IF(Сделки!K188="","",Сделки!N188)</f>
        <v/>
      </c>
      <c r="C187" s="39">
        <f>IF(Сделки!K188="","",C186+Сделки!N188)</f>
        <v/>
      </c>
      <c r="D187" s="39">
        <f>IF(C187="","",C187-MAX(Статистика!$B$3,MAX($C$2:C187)))</f>
        <v/>
      </c>
    </row>
    <row r="188">
      <c r="A188" s="38">
        <f>IF(Сделки!K189="","",ROW()-1)</f>
        <v/>
      </c>
      <c r="B188" s="39">
        <f>IF(Сделки!K189="","",Сделки!N189)</f>
        <v/>
      </c>
      <c r="C188" s="39">
        <f>IF(Сделки!K189="","",C187+Сделки!N189)</f>
        <v/>
      </c>
      <c r="D188" s="39">
        <f>IF(C188="","",C188-MAX(Статистика!$B$3,MAX($C$2:C188)))</f>
        <v/>
      </c>
    </row>
    <row r="189">
      <c r="A189" s="38">
        <f>IF(Сделки!K190="","",ROW()-1)</f>
        <v/>
      </c>
      <c r="B189" s="39">
        <f>IF(Сделки!K190="","",Сделки!N190)</f>
        <v/>
      </c>
      <c r="C189" s="39">
        <f>IF(Сделки!K190="","",C188+Сделки!N190)</f>
        <v/>
      </c>
      <c r="D189" s="39">
        <f>IF(C189="","",C189-MAX(Статистика!$B$3,MAX($C$2:C189)))</f>
        <v/>
      </c>
    </row>
    <row r="190">
      <c r="A190" s="38">
        <f>IF(Сделки!K191="","",ROW()-1)</f>
        <v/>
      </c>
      <c r="B190" s="39">
        <f>IF(Сделки!K191="","",Сделки!N191)</f>
        <v/>
      </c>
      <c r="C190" s="39">
        <f>IF(Сделки!K191="","",C189+Сделки!N191)</f>
        <v/>
      </c>
      <c r="D190" s="39">
        <f>IF(C190="","",C190-MAX(Статистика!$B$3,MAX($C$2:C190)))</f>
        <v/>
      </c>
    </row>
    <row r="191">
      <c r="A191" s="38">
        <f>IF(Сделки!K192="","",ROW()-1)</f>
        <v/>
      </c>
      <c r="B191" s="39">
        <f>IF(Сделки!K192="","",Сделки!N192)</f>
        <v/>
      </c>
      <c r="C191" s="39">
        <f>IF(Сделки!K192="","",C190+Сделки!N192)</f>
        <v/>
      </c>
      <c r="D191" s="39">
        <f>IF(C191="","",C191-MAX(Статистика!$B$3,MAX($C$2:C191)))</f>
        <v/>
      </c>
    </row>
    <row r="192">
      <c r="A192" s="38">
        <f>IF(Сделки!K193="","",ROW()-1)</f>
        <v/>
      </c>
      <c r="B192" s="39">
        <f>IF(Сделки!K193="","",Сделки!N193)</f>
        <v/>
      </c>
      <c r="C192" s="39">
        <f>IF(Сделки!K193="","",C191+Сделки!N193)</f>
        <v/>
      </c>
      <c r="D192" s="39">
        <f>IF(C192="","",C192-MAX(Статистика!$B$3,MAX($C$2:C192)))</f>
        <v/>
      </c>
    </row>
    <row r="193">
      <c r="A193" s="38">
        <f>IF(Сделки!K194="","",ROW()-1)</f>
        <v/>
      </c>
      <c r="B193" s="39">
        <f>IF(Сделки!K194="","",Сделки!N194)</f>
        <v/>
      </c>
      <c r="C193" s="39">
        <f>IF(Сделки!K194="","",C192+Сделки!N194)</f>
        <v/>
      </c>
      <c r="D193" s="39">
        <f>IF(C193="","",C193-MAX(Статистика!$B$3,MAX($C$2:C193)))</f>
        <v/>
      </c>
    </row>
    <row r="194">
      <c r="A194" s="38">
        <f>IF(Сделки!K195="","",ROW()-1)</f>
        <v/>
      </c>
      <c r="B194" s="39">
        <f>IF(Сделки!K195="","",Сделки!N195)</f>
        <v/>
      </c>
      <c r="C194" s="39">
        <f>IF(Сделки!K195="","",C193+Сделки!N195)</f>
        <v/>
      </c>
      <c r="D194" s="39">
        <f>IF(C194="","",C194-MAX(Статистика!$B$3,MAX($C$2:C194)))</f>
        <v/>
      </c>
    </row>
    <row r="195">
      <c r="A195" s="38">
        <f>IF(Сделки!K196="","",ROW()-1)</f>
        <v/>
      </c>
      <c r="B195" s="39">
        <f>IF(Сделки!K196="","",Сделки!N196)</f>
        <v/>
      </c>
      <c r="C195" s="39">
        <f>IF(Сделки!K196="","",C194+Сделки!N196)</f>
        <v/>
      </c>
      <c r="D195" s="39">
        <f>IF(C195="","",C195-MAX(Статистика!$B$3,MAX($C$2:C195)))</f>
        <v/>
      </c>
    </row>
    <row r="196">
      <c r="A196" s="38">
        <f>IF(Сделки!K197="","",ROW()-1)</f>
        <v/>
      </c>
      <c r="B196" s="39">
        <f>IF(Сделки!K197="","",Сделки!N197)</f>
        <v/>
      </c>
      <c r="C196" s="39">
        <f>IF(Сделки!K197="","",C195+Сделки!N197)</f>
        <v/>
      </c>
      <c r="D196" s="39">
        <f>IF(C196="","",C196-MAX(Статистика!$B$3,MAX($C$2:C196)))</f>
        <v/>
      </c>
    </row>
    <row r="197">
      <c r="A197" s="38">
        <f>IF(Сделки!K198="","",ROW()-1)</f>
        <v/>
      </c>
      <c r="B197" s="39">
        <f>IF(Сделки!K198="","",Сделки!N198)</f>
        <v/>
      </c>
      <c r="C197" s="39">
        <f>IF(Сделки!K198="","",C196+Сделки!N198)</f>
        <v/>
      </c>
      <c r="D197" s="39">
        <f>IF(C197="","",C197-MAX(Статистика!$B$3,MAX($C$2:C197)))</f>
        <v/>
      </c>
    </row>
    <row r="198">
      <c r="A198" s="38">
        <f>IF(Сделки!K199="","",ROW()-1)</f>
        <v/>
      </c>
      <c r="B198" s="39">
        <f>IF(Сделки!K199="","",Сделки!N199)</f>
        <v/>
      </c>
      <c r="C198" s="39">
        <f>IF(Сделки!K199="","",C197+Сделки!N199)</f>
        <v/>
      </c>
      <c r="D198" s="39">
        <f>IF(C198="","",C198-MAX(Статистика!$B$3,MAX($C$2:C198)))</f>
        <v/>
      </c>
    </row>
    <row r="199">
      <c r="A199" s="38">
        <f>IF(Сделки!K200="","",ROW()-1)</f>
        <v/>
      </c>
      <c r="B199" s="39">
        <f>IF(Сделки!K200="","",Сделки!N200)</f>
        <v/>
      </c>
      <c r="C199" s="39">
        <f>IF(Сделки!K200="","",C198+Сделки!N200)</f>
        <v/>
      </c>
      <c r="D199" s="39">
        <f>IF(C199="","",C199-MAX(Статистика!$B$3,MAX($C$2:C199)))</f>
        <v/>
      </c>
    </row>
    <row r="200">
      <c r="A200" s="38">
        <f>IF(Сделки!K201="","",ROW()-1)</f>
        <v/>
      </c>
      <c r="B200" s="39">
        <f>IF(Сделки!K201="","",Сделки!N201)</f>
        <v/>
      </c>
      <c r="C200" s="39">
        <f>IF(Сделки!K201="","",C199+Сделки!N201)</f>
        <v/>
      </c>
      <c r="D200" s="39">
        <f>IF(C200="","",C200-MAX(Статистика!$B$3,MAX($C$2:C200)))</f>
        <v/>
      </c>
    </row>
    <row r="201">
      <c r="A201" s="38">
        <f>IF(Сделки!K202="","",ROW()-1)</f>
        <v/>
      </c>
      <c r="B201" s="39">
        <f>IF(Сделки!K202="","",Сделки!N202)</f>
        <v/>
      </c>
      <c r="C201" s="39">
        <f>IF(Сделки!K202="","",C200+Сделки!N202)</f>
        <v/>
      </c>
      <c r="D201" s="39">
        <f>IF(C201="","",C201-MAX(Статистика!$B$3,MAX($C$2:C201)))</f>
        <v/>
      </c>
    </row>
    <row r="202">
      <c r="A202" s="38">
        <f>IF(Сделки!K203="","",ROW()-1)</f>
        <v/>
      </c>
      <c r="B202" s="39">
        <f>IF(Сделки!K203="","",Сделки!N203)</f>
        <v/>
      </c>
      <c r="C202" s="39">
        <f>IF(Сделки!K203="","",C201+Сделки!N203)</f>
        <v/>
      </c>
      <c r="D202" s="39">
        <f>IF(C202="","",C202-MAX(Статистика!$B$3,MAX($C$2:C202)))</f>
        <v/>
      </c>
    </row>
    <row r="203">
      <c r="A203" s="38">
        <f>IF(Сделки!K204="","",ROW()-1)</f>
        <v/>
      </c>
      <c r="B203" s="39">
        <f>IF(Сделки!K204="","",Сделки!N204)</f>
        <v/>
      </c>
      <c r="C203" s="39">
        <f>IF(Сделки!K204="","",C202+Сделки!N204)</f>
        <v/>
      </c>
      <c r="D203" s="39">
        <f>IF(C203="","",C203-MAX(Статистика!$B$3,MAX($C$2:C203)))</f>
        <v/>
      </c>
    </row>
    <row r="204">
      <c r="A204" s="38">
        <f>IF(Сделки!K205="","",ROW()-1)</f>
        <v/>
      </c>
      <c r="B204" s="39">
        <f>IF(Сделки!K205="","",Сделки!N205)</f>
        <v/>
      </c>
      <c r="C204" s="39">
        <f>IF(Сделки!K205="","",C203+Сделки!N205)</f>
        <v/>
      </c>
      <c r="D204" s="39">
        <f>IF(C204="","",C204-MAX(Статистика!$B$3,MAX($C$2:C204)))</f>
        <v/>
      </c>
    </row>
    <row r="205">
      <c r="A205" s="38">
        <f>IF(Сделки!K206="","",ROW()-1)</f>
        <v/>
      </c>
      <c r="B205" s="39">
        <f>IF(Сделки!K206="","",Сделки!N206)</f>
        <v/>
      </c>
      <c r="C205" s="39">
        <f>IF(Сделки!K206="","",C204+Сделки!N206)</f>
        <v/>
      </c>
      <c r="D205" s="39">
        <f>IF(C205="","",C205-MAX(Статистика!$B$3,MAX($C$2:C205)))</f>
        <v/>
      </c>
    </row>
    <row r="206">
      <c r="A206" s="38">
        <f>IF(Сделки!K207="","",ROW()-1)</f>
        <v/>
      </c>
      <c r="B206" s="39">
        <f>IF(Сделки!K207="","",Сделки!N207)</f>
        <v/>
      </c>
      <c r="C206" s="39">
        <f>IF(Сделки!K207="","",C205+Сделки!N207)</f>
        <v/>
      </c>
      <c r="D206" s="39">
        <f>IF(C206="","",C206-MAX(Статистика!$B$3,MAX($C$2:C206)))</f>
        <v/>
      </c>
    </row>
    <row r="207">
      <c r="A207" s="38">
        <f>IF(Сделки!K208="","",ROW()-1)</f>
        <v/>
      </c>
      <c r="B207" s="39">
        <f>IF(Сделки!K208="","",Сделки!N208)</f>
        <v/>
      </c>
      <c r="C207" s="39">
        <f>IF(Сделки!K208="","",C206+Сделки!N208)</f>
        <v/>
      </c>
      <c r="D207" s="39">
        <f>IF(C207="","",C207-MAX(Статистика!$B$3,MAX($C$2:C207)))</f>
        <v/>
      </c>
    </row>
    <row r="208">
      <c r="A208" s="38">
        <f>IF(Сделки!K209="","",ROW()-1)</f>
        <v/>
      </c>
      <c r="B208" s="39">
        <f>IF(Сделки!K209="","",Сделки!N209)</f>
        <v/>
      </c>
      <c r="C208" s="39">
        <f>IF(Сделки!K209="","",C207+Сделки!N209)</f>
        <v/>
      </c>
      <c r="D208" s="39">
        <f>IF(C208="","",C208-MAX(Статистика!$B$3,MAX($C$2:C208)))</f>
        <v/>
      </c>
    </row>
    <row r="209">
      <c r="A209" s="38">
        <f>IF(Сделки!K210="","",ROW()-1)</f>
        <v/>
      </c>
      <c r="B209" s="39">
        <f>IF(Сделки!K210="","",Сделки!N210)</f>
        <v/>
      </c>
      <c r="C209" s="39">
        <f>IF(Сделки!K210="","",C208+Сделки!N210)</f>
        <v/>
      </c>
      <c r="D209" s="39">
        <f>IF(C209="","",C209-MAX(Статистика!$B$3,MAX($C$2:C209)))</f>
        <v/>
      </c>
    </row>
    <row r="210">
      <c r="A210" s="38">
        <f>IF(Сделки!K211="","",ROW()-1)</f>
        <v/>
      </c>
      <c r="B210" s="39">
        <f>IF(Сделки!K211="","",Сделки!N211)</f>
        <v/>
      </c>
      <c r="C210" s="39">
        <f>IF(Сделки!K211="","",C209+Сделки!N211)</f>
        <v/>
      </c>
      <c r="D210" s="39">
        <f>IF(C210="","",C210-MAX(Статистика!$B$3,MAX($C$2:C210)))</f>
        <v/>
      </c>
    </row>
    <row r="211">
      <c r="A211" s="38">
        <f>IF(Сделки!K212="","",ROW()-1)</f>
        <v/>
      </c>
      <c r="B211" s="39">
        <f>IF(Сделки!K212="","",Сделки!N212)</f>
        <v/>
      </c>
      <c r="C211" s="39">
        <f>IF(Сделки!K212="","",C210+Сделки!N212)</f>
        <v/>
      </c>
      <c r="D211" s="39">
        <f>IF(C211="","",C211-MAX(Статистика!$B$3,MAX($C$2:C211)))</f>
        <v/>
      </c>
    </row>
    <row r="212">
      <c r="A212" s="38">
        <f>IF(Сделки!K213="","",ROW()-1)</f>
        <v/>
      </c>
      <c r="B212" s="39">
        <f>IF(Сделки!K213="","",Сделки!N213)</f>
        <v/>
      </c>
      <c r="C212" s="39">
        <f>IF(Сделки!K213="","",C211+Сделки!N213)</f>
        <v/>
      </c>
      <c r="D212" s="39">
        <f>IF(C212="","",C212-MAX(Статистика!$B$3,MAX($C$2:C212)))</f>
        <v/>
      </c>
    </row>
    <row r="213">
      <c r="A213" s="38">
        <f>IF(Сделки!K214="","",ROW()-1)</f>
        <v/>
      </c>
      <c r="B213" s="39">
        <f>IF(Сделки!K214="","",Сделки!N214)</f>
        <v/>
      </c>
      <c r="C213" s="39">
        <f>IF(Сделки!K214="","",C212+Сделки!N214)</f>
        <v/>
      </c>
      <c r="D213" s="39">
        <f>IF(C213="","",C213-MAX(Статистика!$B$3,MAX($C$2:C213)))</f>
        <v/>
      </c>
    </row>
    <row r="214">
      <c r="A214" s="38">
        <f>IF(Сделки!K215="","",ROW()-1)</f>
        <v/>
      </c>
      <c r="B214" s="39">
        <f>IF(Сделки!K215="","",Сделки!N215)</f>
        <v/>
      </c>
      <c r="C214" s="39">
        <f>IF(Сделки!K215="","",C213+Сделки!N215)</f>
        <v/>
      </c>
      <c r="D214" s="39">
        <f>IF(C214="","",C214-MAX(Статистика!$B$3,MAX($C$2:C214)))</f>
        <v/>
      </c>
    </row>
    <row r="215">
      <c r="A215" s="38">
        <f>IF(Сделки!K216="","",ROW()-1)</f>
        <v/>
      </c>
      <c r="B215" s="39">
        <f>IF(Сделки!K216="","",Сделки!N216)</f>
        <v/>
      </c>
      <c r="C215" s="39">
        <f>IF(Сделки!K216="","",C214+Сделки!N216)</f>
        <v/>
      </c>
      <c r="D215" s="39">
        <f>IF(C215="","",C215-MAX(Статистика!$B$3,MAX($C$2:C215)))</f>
        <v/>
      </c>
    </row>
    <row r="216">
      <c r="A216" s="38">
        <f>IF(Сделки!K217="","",ROW()-1)</f>
        <v/>
      </c>
      <c r="B216" s="39">
        <f>IF(Сделки!K217="","",Сделки!N217)</f>
        <v/>
      </c>
      <c r="C216" s="39">
        <f>IF(Сделки!K217="","",C215+Сделки!N217)</f>
        <v/>
      </c>
      <c r="D216" s="39">
        <f>IF(C216="","",C216-MAX(Статистика!$B$3,MAX($C$2:C216)))</f>
        <v/>
      </c>
    </row>
    <row r="217">
      <c r="A217" s="38">
        <f>IF(Сделки!K218="","",ROW()-1)</f>
        <v/>
      </c>
      <c r="B217" s="39">
        <f>IF(Сделки!K218="","",Сделки!N218)</f>
        <v/>
      </c>
      <c r="C217" s="39">
        <f>IF(Сделки!K218="","",C216+Сделки!N218)</f>
        <v/>
      </c>
      <c r="D217" s="39">
        <f>IF(C217="","",C217-MAX(Статистика!$B$3,MAX($C$2:C217)))</f>
        <v/>
      </c>
    </row>
    <row r="218">
      <c r="A218" s="38">
        <f>IF(Сделки!K219="","",ROW()-1)</f>
        <v/>
      </c>
      <c r="B218" s="39">
        <f>IF(Сделки!K219="","",Сделки!N219)</f>
        <v/>
      </c>
      <c r="C218" s="39">
        <f>IF(Сделки!K219="","",C217+Сделки!N219)</f>
        <v/>
      </c>
      <c r="D218" s="39">
        <f>IF(C218="","",C218-MAX(Статистика!$B$3,MAX($C$2:C218)))</f>
        <v/>
      </c>
    </row>
    <row r="219">
      <c r="A219" s="38">
        <f>IF(Сделки!K220="","",ROW()-1)</f>
        <v/>
      </c>
      <c r="B219" s="39">
        <f>IF(Сделки!K220="","",Сделки!N220)</f>
        <v/>
      </c>
      <c r="C219" s="39">
        <f>IF(Сделки!K220="","",C218+Сделки!N220)</f>
        <v/>
      </c>
      <c r="D219" s="39">
        <f>IF(C219="","",C219-MAX(Статистика!$B$3,MAX($C$2:C219)))</f>
        <v/>
      </c>
    </row>
    <row r="220">
      <c r="A220" s="38">
        <f>IF(Сделки!K221="","",ROW()-1)</f>
        <v/>
      </c>
      <c r="B220" s="39">
        <f>IF(Сделки!K221="","",Сделки!N221)</f>
        <v/>
      </c>
      <c r="C220" s="39">
        <f>IF(Сделки!K221="","",C219+Сделки!N221)</f>
        <v/>
      </c>
      <c r="D220" s="39">
        <f>IF(C220="","",C220-MAX(Статистика!$B$3,MAX($C$2:C220)))</f>
        <v/>
      </c>
    </row>
    <row r="221">
      <c r="A221" s="38">
        <f>IF(Сделки!K222="","",ROW()-1)</f>
        <v/>
      </c>
      <c r="B221" s="39">
        <f>IF(Сделки!K222="","",Сделки!N222)</f>
        <v/>
      </c>
      <c r="C221" s="39">
        <f>IF(Сделки!K222="","",C220+Сделки!N222)</f>
        <v/>
      </c>
      <c r="D221" s="39">
        <f>IF(C221="","",C221-MAX(Статистика!$B$3,MAX($C$2:C221)))</f>
        <v/>
      </c>
    </row>
    <row r="222">
      <c r="A222" s="38">
        <f>IF(Сделки!K223="","",ROW()-1)</f>
        <v/>
      </c>
      <c r="B222" s="39">
        <f>IF(Сделки!K223="","",Сделки!N223)</f>
        <v/>
      </c>
      <c r="C222" s="39">
        <f>IF(Сделки!K223="","",C221+Сделки!N223)</f>
        <v/>
      </c>
      <c r="D222" s="39">
        <f>IF(C222="","",C222-MAX(Статистика!$B$3,MAX($C$2:C222)))</f>
        <v/>
      </c>
    </row>
    <row r="223">
      <c r="A223" s="38">
        <f>IF(Сделки!K224="","",ROW()-1)</f>
        <v/>
      </c>
      <c r="B223" s="39">
        <f>IF(Сделки!K224="","",Сделки!N224)</f>
        <v/>
      </c>
      <c r="C223" s="39">
        <f>IF(Сделки!K224="","",C222+Сделки!N224)</f>
        <v/>
      </c>
      <c r="D223" s="39">
        <f>IF(C223="","",C223-MAX(Статистика!$B$3,MAX($C$2:C223)))</f>
        <v/>
      </c>
    </row>
    <row r="224">
      <c r="A224" s="38">
        <f>IF(Сделки!K225="","",ROW()-1)</f>
        <v/>
      </c>
      <c r="B224" s="39">
        <f>IF(Сделки!K225="","",Сделки!N225)</f>
        <v/>
      </c>
      <c r="C224" s="39">
        <f>IF(Сделки!K225="","",C223+Сделки!N225)</f>
        <v/>
      </c>
      <c r="D224" s="39">
        <f>IF(C224="","",C224-MAX(Статистика!$B$3,MAX($C$2:C224)))</f>
        <v/>
      </c>
    </row>
    <row r="225">
      <c r="A225" s="38">
        <f>IF(Сделки!K226="","",ROW()-1)</f>
        <v/>
      </c>
      <c r="B225" s="39">
        <f>IF(Сделки!K226="","",Сделки!N226)</f>
        <v/>
      </c>
      <c r="C225" s="39">
        <f>IF(Сделки!K226="","",C224+Сделки!N226)</f>
        <v/>
      </c>
      <c r="D225" s="39">
        <f>IF(C225="","",C225-MAX(Статистика!$B$3,MAX($C$2:C225)))</f>
        <v/>
      </c>
    </row>
    <row r="226">
      <c r="A226" s="38">
        <f>IF(Сделки!K227="","",ROW()-1)</f>
        <v/>
      </c>
      <c r="B226" s="39">
        <f>IF(Сделки!K227="","",Сделки!N227)</f>
        <v/>
      </c>
      <c r="C226" s="39">
        <f>IF(Сделки!K227="","",C225+Сделки!N227)</f>
        <v/>
      </c>
      <c r="D226" s="39">
        <f>IF(C226="","",C226-MAX(Статистика!$B$3,MAX($C$2:C226)))</f>
        <v/>
      </c>
    </row>
    <row r="227">
      <c r="A227" s="38">
        <f>IF(Сделки!K228="","",ROW()-1)</f>
        <v/>
      </c>
      <c r="B227" s="39">
        <f>IF(Сделки!K228="","",Сделки!N228)</f>
        <v/>
      </c>
      <c r="C227" s="39">
        <f>IF(Сделки!K228="","",C226+Сделки!N228)</f>
        <v/>
      </c>
      <c r="D227" s="39">
        <f>IF(C227="","",C227-MAX(Статистика!$B$3,MAX($C$2:C227)))</f>
        <v/>
      </c>
    </row>
    <row r="228">
      <c r="A228" s="38">
        <f>IF(Сделки!K229="","",ROW()-1)</f>
        <v/>
      </c>
      <c r="B228" s="39">
        <f>IF(Сделки!K229="","",Сделки!N229)</f>
        <v/>
      </c>
      <c r="C228" s="39">
        <f>IF(Сделки!K229="","",C227+Сделки!N229)</f>
        <v/>
      </c>
      <c r="D228" s="39">
        <f>IF(C228="","",C228-MAX(Статистика!$B$3,MAX($C$2:C228)))</f>
        <v/>
      </c>
    </row>
    <row r="229">
      <c r="A229" s="38">
        <f>IF(Сделки!K230="","",ROW()-1)</f>
        <v/>
      </c>
      <c r="B229" s="39">
        <f>IF(Сделки!K230="","",Сделки!N230)</f>
        <v/>
      </c>
      <c r="C229" s="39">
        <f>IF(Сделки!K230="","",C228+Сделки!N230)</f>
        <v/>
      </c>
      <c r="D229" s="39">
        <f>IF(C229="","",C229-MAX(Статистика!$B$3,MAX($C$2:C229)))</f>
        <v/>
      </c>
    </row>
    <row r="230">
      <c r="A230" s="38">
        <f>IF(Сделки!K231="","",ROW()-1)</f>
        <v/>
      </c>
      <c r="B230" s="39">
        <f>IF(Сделки!K231="","",Сделки!N231)</f>
        <v/>
      </c>
      <c r="C230" s="39">
        <f>IF(Сделки!K231="","",C229+Сделки!N231)</f>
        <v/>
      </c>
      <c r="D230" s="39">
        <f>IF(C230="","",C230-MAX(Статистика!$B$3,MAX($C$2:C230)))</f>
        <v/>
      </c>
    </row>
    <row r="231">
      <c r="A231" s="38">
        <f>IF(Сделки!K232="","",ROW()-1)</f>
        <v/>
      </c>
      <c r="B231" s="39">
        <f>IF(Сделки!K232="","",Сделки!N232)</f>
        <v/>
      </c>
      <c r="C231" s="39">
        <f>IF(Сделки!K232="","",C230+Сделки!N232)</f>
        <v/>
      </c>
      <c r="D231" s="39">
        <f>IF(C231="","",C231-MAX(Статистика!$B$3,MAX($C$2:C231)))</f>
        <v/>
      </c>
    </row>
    <row r="232">
      <c r="A232" s="38">
        <f>IF(Сделки!K233="","",ROW()-1)</f>
        <v/>
      </c>
      <c r="B232" s="39">
        <f>IF(Сделки!K233="","",Сделки!N233)</f>
        <v/>
      </c>
      <c r="C232" s="39">
        <f>IF(Сделки!K233="","",C231+Сделки!N233)</f>
        <v/>
      </c>
      <c r="D232" s="39">
        <f>IF(C232="","",C232-MAX(Статистика!$B$3,MAX($C$2:C232)))</f>
        <v/>
      </c>
    </row>
    <row r="233">
      <c r="A233" s="38">
        <f>IF(Сделки!K234="","",ROW()-1)</f>
        <v/>
      </c>
      <c r="B233" s="39">
        <f>IF(Сделки!K234="","",Сделки!N234)</f>
        <v/>
      </c>
      <c r="C233" s="39">
        <f>IF(Сделки!K234="","",C232+Сделки!N234)</f>
        <v/>
      </c>
      <c r="D233" s="39">
        <f>IF(C233="","",C233-MAX(Статистика!$B$3,MAX($C$2:C233)))</f>
        <v/>
      </c>
    </row>
    <row r="234">
      <c r="A234" s="38">
        <f>IF(Сделки!K235="","",ROW()-1)</f>
        <v/>
      </c>
      <c r="B234" s="39">
        <f>IF(Сделки!K235="","",Сделки!N235)</f>
        <v/>
      </c>
      <c r="C234" s="39">
        <f>IF(Сделки!K235="","",C233+Сделки!N235)</f>
        <v/>
      </c>
      <c r="D234" s="39">
        <f>IF(C234="","",C234-MAX(Статистика!$B$3,MAX($C$2:C234)))</f>
        <v/>
      </c>
    </row>
    <row r="235">
      <c r="A235" s="38">
        <f>IF(Сделки!K236="","",ROW()-1)</f>
        <v/>
      </c>
      <c r="B235" s="39">
        <f>IF(Сделки!K236="","",Сделки!N236)</f>
        <v/>
      </c>
      <c r="C235" s="39">
        <f>IF(Сделки!K236="","",C234+Сделки!N236)</f>
        <v/>
      </c>
      <c r="D235" s="39">
        <f>IF(C235="","",C235-MAX(Статистика!$B$3,MAX($C$2:C235)))</f>
        <v/>
      </c>
    </row>
    <row r="236">
      <c r="A236" s="38">
        <f>IF(Сделки!K237="","",ROW()-1)</f>
        <v/>
      </c>
      <c r="B236" s="39">
        <f>IF(Сделки!K237="","",Сделки!N237)</f>
        <v/>
      </c>
      <c r="C236" s="39">
        <f>IF(Сделки!K237="","",C235+Сделки!N237)</f>
        <v/>
      </c>
      <c r="D236" s="39">
        <f>IF(C236="","",C236-MAX(Статистика!$B$3,MAX($C$2:C236)))</f>
        <v/>
      </c>
    </row>
    <row r="237">
      <c r="A237" s="38">
        <f>IF(Сделки!K238="","",ROW()-1)</f>
        <v/>
      </c>
      <c r="B237" s="39">
        <f>IF(Сделки!K238="","",Сделки!N238)</f>
        <v/>
      </c>
      <c r="C237" s="39">
        <f>IF(Сделки!K238="","",C236+Сделки!N238)</f>
        <v/>
      </c>
      <c r="D237" s="39">
        <f>IF(C237="","",C237-MAX(Статистика!$B$3,MAX($C$2:C237)))</f>
        <v/>
      </c>
    </row>
    <row r="238">
      <c r="A238" s="38">
        <f>IF(Сделки!K239="","",ROW()-1)</f>
        <v/>
      </c>
      <c r="B238" s="39">
        <f>IF(Сделки!K239="","",Сделки!N239)</f>
        <v/>
      </c>
      <c r="C238" s="39">
        <f>IF(Сделки!K239="","",C237+Сделки!N239)</f>
        <v/>
      </c>
      <c r="D238" s="39">
        <f>IF(C238="","",C238-MAX(Статистика!$B$3,MAX($C$2:C238)))</f>
        <v/>
      </c>
    </row>
    <row r="239">
      <c r="A239" s="38">
        <f>IF(Сделки!K240="","",ROW()-1)</f>
        <v/>
      </c>
      <c r="B239" s="39">
        <f>IF(Сделки!K240="","",Сделки!N240)</f>
        <v/>
      </c>
      <c r="C239" s="39">
        <f>IF(Сделки!K240="","",C238+Сделки!N240)</f>
        <v/>
      </c>
      <c r="D239" s="39">
        <f>IF(C239="","",C239-MAX(Статистика!$B$3,MAX($C$2:C239)))</f>
        <v/>
      </c>
    </row>
    <row r="240">
      <c r="A240" s="38">
        <f>IF(Сделки!K241="","",ROW()-1)</f>
        <v/>
      </c>
      <c r="B240" s="39">
        <f>IF(Сделки!K241="","",Сделки!N241)</f>
        <v/>
      </c>
      <c r="C240" s="39">
        <f>IF(Сделки!K241="","",C239+Сделки!N241)</f>
        <v/>
      </c>
      <c r="D240" s="39">
        <f>IF(C240="","",C240-MAX(Статистика!$B$3,MAX($C$2:C240)))</f>
        <v/>
      </c>
    </row>
    <row r="241">
      <c r="A241" s="38">
        <f>IF(Сделки!K242="","",ROW()-1)</f>
        <v/>
      </c>
      <c r="B241" s="39">
        <f>IF(Сделки!K242="","",Сделки!N242)</f>
        <v/>
      </c>
      <c r="C241" s="39">
        <f>IF(Сделки!K242="","",C240+Сделки!N242)</f>
        <v/>
      </c>
      <c r="D241" s="39">
        <f>IF(C241="","",C241-MAX(Статистика!$B$3,MAX($C$2:C241)))</f>
        <v/>
      </c>
    </row>
    <row r="242">
      <c r="A242" s="38">
        <f>IF(Сделки!K243="","",ROW()-1)</f>
        <v/>
      </c>
      <c r="B242" s="39">
        <f>IF(Сделки!K243="","",Сделки!N243)</f>
        <v/>
      </c>
      <c r="C242" s="39">
        <f>IF(Сделки!K243="","",C241+Сделки!N243)</f>
        <v/>
      </c>
      <c r="D242" s="39">
        <f>IF(C242="","",C242-MAX(Статистика!$B$3,MAX($C$2:C242)))</f>
        <v/>
      </c>
    </row>
    <row r="243">
      <c r="A243" s="38">
        <f>IF(Сделки!K244="","",ROW()-1)</f>
        <v/>
      </c>
      <c r="B243" s="39">
        <f>IF(Сделки!K244="","",Сделки!N244)</f>
        <v/>
      </c>
      <c r="C243" s="39">
        <f>IF(Сделки!K244="","",C242+Сделки!N244)</f>
        <v/>
      </c>
      <c r="D243" s="39">
        <f>IF(C243="","",C243-MAX(Статистика!$B$3,MAX($C$2:C243)))</f>
        <v/>
      </c>
    </row>
    <row r="244">
      <c r="A244" s="38">
        <f>IF(Сделки!K245="","",ROW()-1)</f>
        <v/>
      </c>
      <c r="B244" s="39">
        <f>IF(Сделки!K245="","",Сделки!N245)</f>
        <v/>
      </c>
      <c r="C244" s="39">
        <f>IF(Сделки!K245="","",C243+Сделки!N245)</f>
        <v/>
      </c>
      <c r="D244" s="39">
        <f>IF(C244="","",C244-MAX(Статистика!$B$3,MAX($C$2:C244)))</f>
        <v/>
      </c>
    </row>
    <row r="245">
      <c r="A245" s="38">
        <f>IF(Сделки!K246="","",ROW()-1)</f>
        <v/>
      </c>
      <c r="B245" s="39">
        <f>IF(Сделки!K246="","",Сделки!N246)</f>
        <v/>
      </c>
      <c r="C245" s="39">
        <f>IF(Сделки!K246="","",C244+Сделки!N246)</f>
        <v/>
      </c>
      <c r="D245" s="39">
        <f>IF(C245="","",C245-MAX(Статистика!$B$3,MAX($C$2:C245)))</f>
        <v/>
      </c>
    </row>
    <row r="246">
      <c r="A246" s="38">
        <f>IF(Сделки!K247="","",ROW()-1)</f>
        <v/>
      </c>
      <c r="B246" s="39">
        <f>IF(Сделки!K247="","",Сделки!N247)</f>
        <v/>
      </c>
      <c r="C246" s="39">
        <f>IF(Сделки!K247="","",C245+Сделки!N247)</f>
        <v/>
      </c>
      <c r="D246" s="39">
        <f>IF(C246="","",C246-MAX(Статистика!$B$3,MAX($C$2:C246)))</f>
        <v/>
      </c>
    </row>
    <row r="247">
      <c r="A247" s="38">
        <f>IF(Сделки!K248="","",ROW()-1)</f>
        <v/>
      </c>
      <c r="B247" s="39">
        <f>IF(Сделки!K248="","",Сделки!N248)</f>
        <v/>
      </c>
      <c r="C247" s="39">
        <f>IF(Сделки!K248="","",C246+Сделки!N248)</f>
        <v/>
      </c>
      <c r="D247" s="39">
        <f>IF(C247="","",C247-MAX(Статистика!$B$3,MAX($C$2:C247)))</f>
        <v/>
      </c>
    </row>
    <row r="248">
      <c r="A248" s="38">
        <f>IF(Сделки!K249="","",ROW()-1)</f>
        <v/>
      </c>
      <c r="B248" s="39">
        <f>IF(Сделки!K249="","",Сделки!N249)</f>
        <v/>
      </c>
      <c r="C248" s="39">
        <f>IF(Сделки!K249="","",C247+Сделки!N249)</f>
        <v/>
      </c>
      <c r="D248" s="39">
        <f>IF(C248="","",C248-MAX(Статистика!$B$3,MAX($C$2:C248)))</f>
        <v/>
      </c>
    </row>
    <row r="249">
      <c r="A249" s="38">
        <f>IF(Сделки!K250="","",ROW()-1)</f>
        <v/>
      </c>
      <c r="B249" s="39">
        <f>IF(Сделки!K250="","",Сделки!N250)</f>
        <v/>
      </c>
      <c r="C249" s="39">
        <f>IF(Сделки!K250="","",C248+Сделки!N250)</f>
        <v/>
      </c>
      <c r="D249" s="39">
        <f>IF(C249="","",C249-MAX(Статистика!$B$3,MAX($C$2:C249)))</f>
        <v/>
      </c>
    </row>
    <row r="250">
      <c r="A250" s="38">
        <f>IF(Сделки!K251="","",ROW()-1)</f>
        <v/>
      </c>
      <c r="B250" s="39">
        <f>IF(Сделки!K251="","",Сделки!N251)</f>
        <v/>
      </c>
      <c r="C250" s="39">
        <f>IF(Сделки!K251="","",C249+Сделки!N251)</f>
        <v/>
      </c>
      <c r="D250" s="39">
        <f>IF(C250="","",C250-MAX(Статистика!$B$3,MAX($C$2:C250)))</f>
        <v/>
      </c>
    </row>
    <row r="251">
      <c r="A251" s="38">
        <f>IF(Сделки!K252="","",ROW()-1)</f>
        <v/>
      </c>
      <c r="B251" s="39">
        <f>IF(Сделки!K252="","",Сделки!N252)</f>
        <v/>
      </c>
      <c r="C251" s="39">
        <f>IF(Сделки!K252="","",C250+Сделки!N252)</f>
        <v/>
      </c>
      <c r="D251" s="39">
        <f>IF(C251="","",C251-MAX(Статистика!$B$3,MAX($C$2:C251)))</f>
        <v/>
      </c>
    </row>
    <row r="252">
      <c r="A252" s="38">
        <f>IF(Сделки!K253="","",ROW()-1)</f>
        <v/>
      </c>
      <c r="B252" s="39">
        <f>IF(Сделки!K253="","",Сделки!N253)</f>
        <v/>
      </c>
      <c r="C252" s="39">
        <f>IF(Сделки!K253="","",C251+Сделки!N253)</f>
        <v/>
      </c>
      <c r="D252" s="39">
        <f>IF(C252="","",C252-MAX(Статистика!$B$3,MAX($C$2:C252)))</f>
        <v/>
      </c>
    </row>
    <row r="253">
      <c r="A253" s="38">
        <f>IF(Сделки!K254="","",ROW()-1)</f>
        <v/>
      </c>
      <c r="B253" s="39">
        <f>IF(Сделки!K254="","",Сделки!N254)</f>
        <v/>
      </c>
      <c r="C253" s="39">
        <f>IF(Сделки!K254="","",C252+Сделки!N254)</f>
        <v/>
      </c>
      <c r="D253" s="39">
        <f>IF(C253="","",C253-MAX(Статистика!$B$3,MAX($C$2:C253)))</f>
        <v/>
      </c>
    </row>
    <row r="254">
      <c r="A254" s="38">
        <f>IF(Сделки!K255="","",ROW()-1)</f>
        <v/>
      </c>
      <c r="B254" s="39">
        <f>IF(Сделки!K255="","",Сделки!N255)</f>
        <v/>
      </c>
      <c r="C254" s="39">
        <f>IF(Сделки!K255="","",C253+Сделки!N255)</f>
        <v/>
      </c>
      <c r="D254" s="39">
        <f>IF(C254="","",C254-MAX(Статистика!$B$3,MAX($C$2:C254)))</f>
        <v/>
      </c>
    </row>
    <row r="255">
      <c r="A255" s="38">
        <f>IF(Сделки!K256="","",ROW()-1)</f>
        <v/>
      </c>
      <c r="B255" s="39">
        <f>IF(Сделки!K256="","",Сделки!N256)</f>
        <v/>
      </c>
      <c r="C255" s="39">
        <f>IF(Сделки!K256="","",C254+Сделки!N256)</f>
        <v/>
      </c>
      <c r="D255" s="39">
        <f>IF(C255="","",C255-MAX(Статистика!$B$3,MAX($C$2:C255)))</f>
        <v/>
      </c>
    </row>
    <row r="256">
      <c r="A256" s="38">
        <f>IF(Сделки!K257="","",ROW()-1)</f>
        <v/>
      </c>
      <c r="B256" s="39">
        <f>IF(Сделки!K257="","",Сделки!N257)</f>
        <v/>
      </c>
      <c r="C256" s="39">
        <f>IF(Сделки!K257="","",C255+Сделки!N257)</f>
        <v/>
      </c>
      <c r="D256" s="39">
        <f>IF(C256="","",C256-MAX(Статистика!$B$3,MAX($C$2:C256)))</f>
        <v/>
      </c>
    </row>
    <row r="257">
      <c r="A257" s="38">
        <f>IF(Сделки!K258="","",ROW()-1)</f>
        <v/>
      </c>
      <c r="B257" s="39">
        <f>IF(Сделки!K258="","",Сделки!N258)</f>
        <v/>
      </c>
      <c r="C257" s="39">
        <f>IF(Сделки!K258="","",C256+Сделки!N258)</f>
        <v/>
      </c>
      <c r="D257" s="39">
        <f>IF(C257="","",C257-MAX(Статистика!$B$3,MAX($C$2:C257)))</f>
        <v/>
      </c>
    </row>
    <row r="258">
      <c r="A258" s="38">
        <f>IF(Сделки!K259="","",ROW()-1)</f>
        <v/>
      </c>
      <c r="B258" s="39">
        <f>IF(Сделки!K259="","",Сделки!N259)</f>
        <v/>
      </c>
      <c r="C258" s="39">
        <f>IF(Сделки!K259="","",C257+Сделки!N259)</f>
        <v/>
      </c>
      <c r="D258" s="39">
        <f>IF(C258="","",C258-MAX(Статистика!$B$3,MAX($C$2:C258)))</f>
        <v/>
      </c>
    </row>
    <row r="259">
      <c r="A259" s="38">
        <f>IF(Сделки!K260="","",ROW()-1)</f>
        <v/>
      </c>
      <c r="B259" s="39">
        <f>IF(Сделки!K260="","",Сделки!N260)</f>
        <v/>
      </c>
      <c r="C259" s="39">
        <f>IF(Сделки!K260="","",C258+Сделки!N260)</f>
        <v/>
      </c>
      <c r="D259" s="39">
        <f>IF(C259="","",C259-MAX(Статистика!$B$3,MAX($C$2:C259)))</f>
        <v/>
      </c>
    </row>
    <row r="260">
      <c r="A260" s="38">
        <f>IF(Сделки!K261="","",ROW()-1)</f>
        <v/>
      </c>
      <c r="B260" s="39">
        <f>IF(Сделки!K261="","",Сделки!N261)</f>
        <v/>
      </c>
      <c r="C260" s="39">
        <f>IF(Сделки!K261="","",C259+Сделки!N261)</f>
        <v/>
      </c>
      <c r="D260" s="39">
        <f>IF(C260="","",C260-MAX(Статистика!$B$3,MAX($C$2:C260)))</f>
        <v/>
      </c>
    </row>
    <row r="261">
      <c r="A261" s="38">
        <f>IF(Сделки!K262="","",ROW()-1)</f>
        <v/>
      </c>
      <c r="B261" s="39">
        <f>IF(Сделки!K262="","",Сделки!N262)</f>
        <v/>
      </c>
      <c r="C261" s="39">
        <f>IF(Сделки!K262="","",C260+Сделки!N262)</f>
        <v/>
      </c>
      <c r="D261" s="39">
        <f>IF(C261="","",C261-MAX(Статистика!$B$3,MAX($C$2:C261)))</f>
        <v/>
      </c>
    </row>
    <row r="262">
      <c r="A262" s="38">
        <f>IF(Сделки!K263="","",ROW()-1)</f>
        <v/>
      </c>
      <c r="B262" s="39">
        <f>IF(Сделки!K263="","",Сделки!N263)</f>
        <v/>
      </c>
      <c r="C262" s="39">
        <f>IF(Сделки!K263="","",C261+Сделки!N263)</f>
        <v/>
      </c>
      <c r="D262" s="39">
        <f>IF(C262="","",C262-MAX(Статистика!$B$3,MAX($C$2:C262)))</f>
        <v/>
      </c>
    </row>
    <row r="263">
      <c r="A263" s="38">
        <f>IF(Сделки!K264="","",ROW()-1)</f>
        <v/>
      </c>
      <c r="B263" s="39">
        <f>IF(Сделки!K264="","",Сделки!N264)</f>
        <v/>
      </c>
      <c r="C263" s="39">
        <f>IF(Сделки!K264="","",C262+Сделки!N264)</f>
        <v/>
      </c>
      <c r="D263" s="39">
        <f>IF(C263="","",C263-MAX(Статистика!$B$3,MAX($C$2:C263)))</f>
        <v/>
      </c>
    </row>
    <row r="264">
      <c r="A264" s="38">
        <f>IF(Сделки!K265="","",ROW()-1)</f>
        <v/>
      </c>
      <c r="B264" s="39">
        <f>IF(Сделки!K265="","",Сделки!N265)</f>
        <v/>
      </c>
      <c r="C264" s="39">
        <f>IF(Сделки!K265="","",C263+Сделки!N265)</f>
        <v/>
      </c>
      <c r="D264" s="39">
        <f>IF(C264="","",C264-MAX(Статистика!$B$3,MAX($C$2:C264)))</f>
        <v/>
      </c>
    </row>
    <row r="265">
      <c r="A265" s="38">
        <f>IF(Сделки!K266="","",ROW()-1)</f>
        <v/>
      </c>
      <c r="B265" s="39">
        <f>IF(Сделки!K266="","",Сделки!N266)</f>
        <v/>
      </c>
      <c r="C265" s="39">
        <f>IF(Сделки!K266="","",C264+Сделки!N266)</f>
        <v/>
      </c>
      <c r="D265" s="39">
        <f>IF(C265="","",C265-MAX(Статистика!$B$3,MAX($C$2:C265)))</f>
        <v/>
      </c>
    </row>
    <row r="266">
      <c r="A266" s="38">
        <f>IF(Сделки!K267="","",ROW()-1)</f>
        <v/>
      </c>
      <c r="B266" s="39">
        <f>IF(Сделки!K267="","",Сделки!N267)</f>
        <v/>
      </c>
      <c r="C266" s="39">
        <f>IF(Сделки!K267="","",C265+Сделки!N267)</f>
        <v/>
      </c>
      <c r="D266" s="39">
        <f>IF(C266="","",C266-MAX(Статистика!$B$3,MAX($C$2:C266)))</f>
        <v/>
      </c>
    </row>
    <row r="267">
      <c r="A267" s="38">
        <f>IF(Сделки!K268="","",ROW()-1)</f>
        <v/>
      </c>
      <c r="B267" s="39">
        <f>IF(Сделки!K268="","",Сделки!N268)</f>
        <v/>
      </c>
      <c r="C267" s="39">
        <f>IF(Сделки!K268="","",C266+Сделки!N268)</f>
        <v/>
      </c>
      <c r="D267" s="39">
        <f>IF(C267="","",C267-MAX(Статистика!$B$3,MAX($C$2:C267)))</f>
        <v/>
      </c>
    </row>
    <row r="268">
      <c r="A268" s="38">
        <f>IF(Сделки!K269="","",ROW()-1)</f>
        <v/>
      </c>
      <c r="B268" s="39">
        <f>IF(Сделки!K269="","",Сделки!N269)</f>
        <v/>
      </c>
      <c r="C268" s="39">
        <f>IF(Сделки!K269="","",C267+Сделки!N269)</f>
        <v/>
      </c>
      <c r="D268" s="39">
        <f>IF(C268="","",C268-MAX(Статистика!$B$3,MAX($C$2:C268)))</f>
        <v/>
      </c>
    </row>
    <row r="269">
      <c r="A269" s="38">
        <f>IF(Сделки!K270="","",ROW()-1)</f>
        <v/>
      </c>
      <c r="B269" s="39">
        <f>IF(Сделки!K270="","",Сделки!N270)</f>
        <v/>
      </c>
      <c r="C269" s="39">
        <f>IF(Сделки!K270="","",C268+Сделки!N270)</f>
        <v/>
      </c>
      <c r="D269" s="39">
        <f>IF(C269="","",C269-MAX(Статистика!$B$3,MAX($C$2:C269)))</f>
        <v/>
      </c>
    </row>
    <row r="270">
      <c r="A270" s="38">
        <f>IF(Сделки!K271="","",ROW()-1)</f>
        <v/>
      </c>
      <c r="B270" s="39">
        <f>IF(Сделки!K271="","",Сделки!N271)</f>
        <v/>
      </c>
      <c r="C270" s="39">
        <f>IF(Сделки!K271="","",C269+Сделки!N271)</f>
        <v/>
      </c>
      <c r="D270" s="39">
        <f>IF(C270="","",C270-MAX(Статистика!$B$3,MAX($C$2:C270)))</f>
        <v/>
      </c>
    </row>
    <row r="271">
      <c r="A271" s="38">
        <f>IF(Сделки!K272="","",ROW()-1)</f>
        <v/>
      </c>
      <c r="B271" s="39">
        <f>IF(Сделки!K272="","",Сделки!N272)</f>
        <v/>
      </c>
      <c r="C271" s="39">
        <f>IF(Сделки!K272="","",C270+Сделки!N272)</f>
        <v/>
      </c>
      <c r="D271" s="39">
        <f>IF(C271="","",C271-MAX(Статистика!$B$3,MAX($C$2:C271)))</f>
        <v/>
      </c>
    </row>
    <row r="272">
      <c r="A272" s="38">
        <f>IF(Сделки!K273="","",ROW()-1)</f>
        <v/>
      </c>
      <c r="B272" s="39">
        <f>IF(Сделки!K273="","",Сделки!N273)</f>
        <v/>
      </c>
      <c r="C272" s="39">
        <f>IF(Сделки!K273="","",C271+Сделки!N273)</f>
        <v/>
      </c>
      <c r="D272" s="39">
        <f>IF(C272="","",C272-MAX(Статистика!$B$3,MAX($C$2:C272)))</f>
        <v/>
      </c>
    </row>
    <row r="273">
      <c r="A273" s="38">
        <f>IF(Сделки!K274="","",ROW()-1)</f>
        <v/>
      </c>
      <c r="B273" s="39">
        <f>IF(Сделки!K274="","",Сделки!N274)</f>
        <v/>
      </c>
      <c r="C273" s="39">
        <f>IF(Сделки!K274="","",C272+Сделки!N274)</f>
        <v/>
      </c>
      <c r="D273" s="39">
        <f>IF(C273="","",C273-MAX(Статистика!$B$3,MAX($C$2:C273)))</f>
        <v/>
      </c>
    </row>
    <row r="274">
      <c r="A274" s="38">
        <f>IF(Сделки!K275="","",ROW()-1)</f>
        <v/>
      </c>
      <c r="B274" s="39">
        <f>IF(Сделки!K275="","",Сделки!N275)</f>
        <v/>
      </c>
      <c r="C274" s="39">
        <f>IF(Сделки!K275="","",C273+Сделки!N275)</f>
        <v/>
      </c>
      <c r="D274" s="39">
        <f>IF(C274="","",C274-MAX(Статистика!$B$3,MAX($C$2:C274)))</f>
        <v/>
      </c>
    </row>
    <row r="275">
      <c r="A275" s="38">
        <f>IF(Сделки!K276="","",ROW()-1)</f>
        <v/>
      </c>
      <c r="B275" s="39">
        <f>IF(Сделки!K276="","",Сделки!N276)</f>
        <v/>
      </c>
      <c r="C275" s="39">
        <f>IF(Сделки!K276="","",C274+Сделки!N276)</f>
        <v/>
      </c>
      <c r="D275" s="39">
        <f>IF(C275="","",C275-MAX(Статистика!$B$3,MAX($C$2:C275)))</f>
        <v/>
      </c>
    </row>
    <row r="276">
      <c r="A276" s="38">
        <f>IF(Сделки!K277="","",ROW()-1)</f>
        <v/>
      </c>
      <c r="B276" s="39">
        <f>IF(Сделки!K277="","",Сделки!N277)</f>
        <v/>
      </c>
      <c r="C276" s="39">
        <f>IF(Сделки!K277="","",C275+Сделки!N277)</f>
        <v/>
      </c>
      <c r="D276" s="39">
        <f>IF(C276="","",C276-MAX(Статистика!$B$3,MAX($C$2:C276)))</f>
        <v/>
      </c>
    </row>
    <row r="277">
      <c r="A277" s="38">
        <f>IF(Сделки!K278="","",ROW()-1)</f>
        <v/>
      </c>
      <c r="B277" s="39">
        <f>IF(Сделки!K278="","",Сделки!N278)</f>
        <v/>
      </c>
      <c r="C277" s="39">
        <f>IF(Сделки!K278="","",C276+Сделки!N278)</f>
        <v/>
      </c>
      <c r="D277" s="39">
        <f>IF(C277="","",C277-MAX(Статистика!$B$3,MAX($C$2:C277)))</f>
        <v/>
      </c>
    </row>
    <row r="278">
      <c r="A278" s="38">
        <f>IF(Сделки!K279="","",ROW()-1)</f>
        <v/>
      </c>
      <c r="B278" s="39">
        <f>IF(Сделки!K279="","",Сделки!N279)</f>
        <v/>
      </c>
      <c r="C278" s="39">
        <f>IF(Сделки!K279="","",C277+Сделки!N279)</f>
        <v/>
      </c>
      <c r="D278" s="39">
        <f>IF(C278="","",C278-MAX(Статистика!$B$3,MAX($C$2:C278)))</f>
        <v/>
      </c>
    </row>
    <row r="279">
      <c r="A279" s="38">
        <f>IF(Сделки!K280="","",ROW()-1)</f>
        <v/>
      </c>
      <c r="B279" s="39">
        <f>IF(Сделки!K280="","",Сделки!N280)</f>
        <v/>
      </c>
      <c r="C279" s="39">
        <f>IF(Сделки!K280="","",C278+Сделки!N280)</f>
        <v/>
      </c>
      <c r="D279" s="39">
        <f>IF(C279="","",C279-MAX(Статистика!$B$3,MAX($C$2:C279)))</f>
        <v/>
      </c>
    </row>
    <row r="280">
      <c r="A280" s="38">
        <f>IF(Сделки!K281="","",ROW()-1)</f>
        <v/>
      </c>
      <c r="B280" s="39">
        <f>IF(Сделки!K281="","",Сделки!N281)</f>
        <v/>
      </c>
      <c r="C280" s="39">
        <f>IF(Сделки!K281="","",C279+Сделки!N281)</f>
        <v/>
      </c>
      <c r="D280" s="39">
        <f>IF(C280="","",C280-MAX(Статистика!$B$3,MAX($C$2:C280)))</f>
        <v/>
      </c>
    </row>
    <row r="281">
      <c r="A281" s="38">
        <f>IF(Сделки!K282="","",ROW()-1)</f>
        <v/>
      </c>
      <c r="B281" s="39">
        <f>IF(Сделки!K282="","",Сделки!N282)</f>
        <v/>
      </c>
      <c r="C281" s="39">
        <f>IF(Сделки!K282="","",C280+Сделки!N282)</f>
        <v/>
      </c>
      <c r="D281" s="39">
        <f>IF(C281="","",C281-MAX(Статистика!$B$3,MAX($C$2:C281)))</f>
        <v/>
      </c>
    </row>
    <row r="282">
      <c r="A282" s="38">
        <f>IF(Сделки!K283="","",ROW()-1)</f>
        <v/>
      </c>
      <c r="B282" s="39">
        <f>IF(Сделки!K283="","",Сделки!N283)</f>
        <v/>
      </c>
      <c r="C282" s="39">
        <f>IF(Сделки!K283="","",C281+Сделки!N283)</f>
        <v/>
      </c>
      <c r="D282" s="39">
        <f>IF(C282="","",C282-MAX(Статистика!$B$3,MAX($C$2:C282)))</f>
        <v/>
      </c>
    </row>
    <row r="283">
      <c r="A283" s="38">
        <f>IF(Сделки!K284="","",ROW()-1)</f>
        <v/>
      </c>
      <c r="B283" s="39">
        <f>IF(Сделки!K284="","",Сделки!N284)</f>
        <v/>
      </c>
      <c r="C283" s="39">
        <f>IF(Сделки!K284="","",C282+Сделки!N284)</f>
        <v/>
      </c>
      <c r="D283" s="39">
        <f>IF(C283="","",C283-MAX(Статистика!$B$3,MAX($C$2:C283)))</f>
        <v/>
      </c>
    </row>
    <row r="284">
      <c r="A284" s="38">
        <f>IF(Сделки!K285="","",ROW()-1)</f>
        <v/>
      </c>
      <c r="B284" s="39">
        <f>IF(Сделки!K285="","",Сделки!N285)</f>
        <v/>
      </c>
      <c r="C284" s="39">
        <f>IF(Сделки!K285="","",C283+Сделки!N285)</f>
        <v/>
      </c>
      <c r="D284" s="39">
        <f>IF(C284="","",C284-MAX(Статистика!$B$3,MAX($C$2:C284)))</f>
        <v/>
      </c>
    </row>
    <row r="285">
      <c r="A285" s="38">
        <f>IF(Сделки!K286="","",ROW()-1)</f>
        <v/>
      </c>
      <c r="B285" s="39">
        <f>IF(Сделки!K286="","",Сделки!N286)</f>
        <v/>
      </c>
      <c r="C285" s="39">
        <f>IF(Сделки!K286="","",C284+Сделки!N286)</f>
        <v/>
      </c>
      <c r="D285" s="39">
        <f>IF(C285="","",C285-MAX(Статистика!$B$3,MAX($C$2:C285)))</f>
        <v/>
      </c>
    </row>
    <row r="286">
      <c r="A286" s="38">
        <f>IF(Сделки!K287="","",ROW()-1)</f>
        <v/>
      </c>
      <c r="B286" s="39">
        <f>IF(Сделки!K287="","",Сделки!N287)</f>
        <v/>
      </c>
      <c r="C286" s="39">
        <f>IF(Сделки!K287="","",C285+Сделки!N287)</f>
        <v/>
      </c>
      <c r="D286" s="39">
        <f>IF(C286="","",C286-MAX(Статистика!$B$3,MAX($C$2:C286)))</f>
        <v/>
      </c>
    </row>
    <row r="287">
      <c r="A287" s="38">
        <f>IF(Сделки!K288="","",ROW()-1)</f>
        <v/>
      </c>
      <c r="B287" s="39">
        <f>IF(Сделки!K288="","",Сделки!N288)</f>
        <v/>
      </c>
      <c r="C287" s="39">
        <f>IF(Сделки!K288="","",C286+Сделки!N288)</f>
        <v/>
      </c>
      <c r="D287" s="39">
        <f>IF(C287="","",C287-MAX(Статистика!$B$3,MAX($C$2:C287)))</f>
        <v/>
      </c>
    </row>
    <row r="288">
      <c r="A288" s="38">
        <f>IF(Сделки!K289="","",ROW()-1)</f>
        <v/>
      </c>
      <c r="B288" s="39">
        <f>IF(Сделки!K289="","",Сделки!N289)</f>
        <v/>
      </c>
      <c r="C288" s="39">
        <f>IF(Сделки!K289="","",C287+Сделки!N289)</f>
        <v/>
      </c>
      <c r="D288" s="39">
        <f>IF(C288="","",C288-MAX(Статистика!$B$3,MAX($C$2:C288)))</f>
        <v/>
      </c>
    </row>
    <row r="289">
      <c r="A289" s="38">
        <f>IF(Сделки!K290="","",ROW()-1)</f>
        <v/>
      </c>
      <c r="B289" s="39">
        <f>IF(Сделки!K290="","",Сделки!N290)</f>
        <v/>
      </c>
      <c r="C289" s="39">
        <f>IF(Сделки!K290="","",C288+Сделки!N290)</f>
        <v/>
      </c>
      <c r="D289" s="39">
        <f>IF(C289="","",C289-MAX(Статистика!$B$3,MAX($C$2:C289)))</f>
        <v/>
      </c>
    </row>
    <row r="290">
      <c r="A290" s="38">
        <f>IF(Сделки!K291="","",ROW()-1)</f>
        <v/>
      </c>
      <c r="B290" s="39">
        <f>IF(Сделки!K291="","",Сделки!N291)</f>
        <v/>
      </c>
      <c r="C290" s="39">
        <f>IF(Сделки!K291="","",C289+Сделки!N291)</f>
        <v/>
      </c>
      <c r="D290" s="39">
        <f>IF(C290="","",C290-MAX(Статистика!$B$3,MAX($C$2:C290)))</f>
        <v/>
      </c>
    </row>
    <row r="291">
      <c r="A291" s="38">
        <f>IF(Сделки!K292="","",ROW()-1)</f>
        <v/>
      </c>
      <c r="B291" s="39">
        <f>IF(Сделки!K292="","",Сделки!N292)</f>
        <v/>
      </c>
      <c r="C291" s="39">
        <f>IF(Сделки!K292="","",C290+Сделки!N292)</f>
        <v/>
      </c>
      <c r="D291" s="39">
        <f>IF(C291="","",C291-MAX(Статистика!$B$3,MAX($C$2:C291)))</f>
        <v/>
      </c>
    </row>
    <row r="292">
      <c r="A292" s="38">
        <f>IF(Сделки!K293="","",ROW()-1)</f>
        <v/>
      </c>
      <c r="B292" s="39">
        <f>IF(Сделки!K293="","",Сделки!N293)</f>
        <v/>
      </c>
      <c r="C292" s="39">
        <f>IF(Сделки!K293="","",C291+Сделки!N293)</f>
        <v/>
      </c>
      <c r="D292" s="39">
        <f>IF(C292="","",C292-MAX(Статистика!$B$3,MAX($C$2:C292)))</f>
        <v/>
      </c>
    </row>
    <row r="293">
      <c r="A293" s="38">
        <f>IF(Сделки!K294="","",ROW()-1)</f>
        <v/>
      </c>
      <c r="B293" s="39">
        <f>IF(Сделки!K294="","",Сделки!N294)</f>
        <v/>
      </c>
      <c r="C293" s="39">
        <f>IF(Сделки!K294="","",C292+Сделки!N294)</f>
        <v/>
      </c>
      <c r="D293" s="39">
        <f>IF(C293="","",C293-MAX(Статистика!$B$3,MAX($C$2:C293)))</f>
        <v/>
      </c>
    </row>
    <row r="294">
      <c r="A294" s="38">
        <f>IF(Сделки!K295="","",ROW()-1)</f>
        <v/>
      </c>
      <c r="B294" s="39">
        <f>IF(Сделки!K295="","",Сделки!N295)</f>
        <v/>
      </c>
      <c r="C294" s="39">
        <f>IF(Сделки!K295="","",C293+Сделки!N295)</f>
        <v/>
      </c>
      <c r="D294" s="39">
        <f>IF(C294="","",C294-MAX(Статистика!$B$3,MAX($C$2:C294)))</f>
        <v/>
      </c>
    </row>
    <row r="295">
      <c r="A295" s="38">
        <f>IF(Сделки!K296="","",ROW()-1)</f>
        <v/>
      </c>
      <c r="B295" s="39">
        <f>IF(Сделки!K296="","",Сделки!N296)</f>
        <v/>
      </c>
      <c r="C295" s="39">
        <f>IF(Сделки!K296="","",C294+Сделки!N296)</f>
        <v/>
      </c>
      <c r="D295" s="39">
        <f>IF(C295="","",C295-MAX(Статистика!$B$3,MAX($C$2:C295)))</f>
        <v/>
      </c>
    </row>
    <row r="296">
      <c r="A296" s="38">
        <f>IF(Сделки!K297="","",ROW()-1)</f>
        <v/>
      </c>
      <c r="B296" s="39">
        <f>IF(Сделки!K297="","",Сделки!N297)</f>
        <v/>
      </c>
      <c r="C296" s="39">
        <f>IF(Сделки!K297="","",C295+Сделки!N297)</f>
        <v/>
      </c>
      <c r="D296" s="39">
        <f>IF(C296="","",C296-MAX(Статистика!$B$3,MAX($C$2:C296)))</f>
        <v/>
      </c>
    </row>
    <row r="297">
      <c r="A297" s="38">
        <f>IF(Сделки!K298="","",ROW()-1)</f>
        <v/>
      </c>
      <c r="B297" s="39">
        <f>IF(Сделки!K298="","",Сделки!N298)</f>
        <v/>
      </c>
      <c r="C297" s="39">
        <f>IF(Сделки!K298="","",C296+Сделки!N298)</f>
        <v/>
      </c>
      <c r="D297" s="39">
        <f>IF(C297="","",C297-MAX(Статистика!$B$3,MAX($C$2:C297)))</f>
        <v/>
      </c>
    </row>
    <row r="298">
      <c r="A298" s="38">
        <f>IF(Сделки!K299="","",ROW()-1)</f>
        <v/>
      </c>
      <c r="B298" s="39">
        <f>IF(Сделки!K299="","",Сделки!N299)</f>
        <v/>
      </c>
      <c r="C298" s="39">
        <f>IF(Сделки!K299="","",C297+Сделки!N299)</f>
        <v/>
      </c>
      <c r="D298" s="39">
        <f>IF(C298="","",C298-MAX(Статистика!$B$3,MAX($C$2:C298)))</f>
        <v/>
      </c>
    </row>
    <row r="299">
      <c r="A299" s="38">
        <f>IF(Сделки!K300="","",ROW()-1)</f>
        <v/>
      </c>
      <c r="B299" s="39">
        <f>IF(Сделки!K300="","",Сделки!N300)</f>
        <v/>
      </c>
      <c r="C299" s="39">
        <f>IF(Сделки!K300="","",C298+Сделки!N300)</f>
        <v/>
      </c>
      <c r="D299" s="39">
        <f>IF(C299="","",C299-MAX(Статистика!$B$3,MAX($C$2:C299)))</f>
        <v/>
      </c>
    </row>
    <row r="300">
      <c r="A300" s="38">
        <f>IF(Сделки!K301="","",ROW()-1)</f>
        <v/>
      </c>
      <c r="B300" s="39">
        <f>IF(Сделки!K301="","",Сделки!N301)</f>
        <v/>
      </c>
      <c r="C300" s="39">
        <f>IF(Сделки!K301="","",C299+Сделки!N301)</f>
        <v/>
      </c>
      <c r="D300" s="39">
        <f>IF(C300="","",C300-MAX(Статистика!$B$3,MAX($C$2:C300)))</f>
        <v/>
      </c>
    </row>
    <row r="301">
      <c r="A301" s="38">
        <f>IF(Сделки!K302="","",ROW()-1)</f>
        <v/>
      </c>
      <c r="B301" s="39">
        <f>IF(Сделки!K302="","",Сделки!N302)</f>
        <v/>
      </c>
      <c r="C301" s="39">
        <f>IF(Сделки!K302="","",C300+Сделки!N302)</f>
        <v/>
      </c>
      <c r="D301" s="39">
        <f>IF(C301="","",C301-MAX(Статистика!$B$3,MAX($C$2:C301)))</f>
        <v/>
      </c>
    </row>
    <row r="302">
      <c r="A302" s="38">
        <f>IF(Сделки!K303="","",ROW()-1)</f>
        <v/>
      </c>
      <c r="B302" s="39">
        <f>IF(Сделки!K303="","",Сделки!N303)</f>
        <v/>
      </c>
      <c r="C302" s="39">
        <f>IF(Сделки!K303="","",C301+Сделки!N303)</f>
        <v/>
      </c>
      <c r="D302" s="39">
        <f>IF(C302="","",C302-MAX(Статистика!$B$3,MAX($C$2:C302)))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2026-08-02T19:57:29Z</dcterms:created>
  <dcterms:modified xsi:type="dcterms:W3CDTF">2026-08-02T19:57:29Z</dcterms:modified>
</cp:coreProperties>
</file>